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naoki/Library/CloudStorage/GoogleDrive-naoki.tohyama@gmail.com/マイドライブ/999999/1-放射線治療品質管理機構/01_講習会委員会/20250213-カテゴリー２単位申請方法変更案内/"/>
    </mc:Choice>
  </mc:AlternateContent>
  <xr:revisionPtr revIDLastSave="0" documentId="13_ncr:1_{DFB00A8E-B051-434E-92AE-9DDCEA576741}" xr6:coauthVersionLast="47" xr6:coauthVersionMax="47" xr10:uidLastSave="{00000000-0000-0000-0000-000000000000}"/>
  <bookViews>
    <workbookView xWindow="0" yWindow="500" windowWidth="38400" windowHeight="25100" xr2:uid="{1D9D636A-28E1-F94A-AE60-59F822F4194E}"/>
  </bookViews>
  <sheets>
    <sheet name="申請シート" sheetId="3" r:id="rId1"/>
    <sheet name="記載例" sheetId="2" r:id="rId2"/>
    <sheet name="事務局用" sheetId="4" state="hidden" r:id="rId3"/>
  </sheets>
  <definedNames>
    <definedName name="_xlnm.Print_Area" localSheetId="1">記載例!$B$1:$K$68</definedName>
    <definedName name="_xlnm.Print_Area" localSheetId="0">申請シート!$B$1:$K$68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F3" i="4"/>
  <c r="D3" i="4"/>
  <c r="C3" i="4"/>
  <c r="B3" i="4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55" i="3"/>
  <c r="E47" i="3"/>
  <c r="E48" i="3"/>
  <c r="E49" i="3"/>
  <c r="E50" i="3"/>
  <c r="E51" i="3"/>
  <c r="E52" i="3"/>
  <c r="E53" i="3"/>
  <c r="E54" i="3"/>
  <c r="E46" i="3"/>
  <c r="G66" i="3"/>
  <c r="G65" i="3"/>
  <c r="G64" i="3"/>
  <c r="G63" i="3"/>
  <c r="G62" i="3"/>
  <c r="G61" i="3"/>
  <c r="G60" i="3"/>
  <c r="G59" i="3"/>
  <c r="G58" i="3"/>
  <c r="E41" i="3"/>
  <c r="E45" i="3"/>
  <c r="E44" i="3"/>
  <c r="E43" i="3"/>
  <c r="E42" i="3"/>
  <c r="J16" i="3"/>
  <c r="G66" i="2"/>
  <c r="G65" i="2"/>
  <c r="G64" i="2"/>
  <c r="G61" i="2"/>
  <c r="G63" i="2"/>
  <c r="G62" i="2"/>
  <c r="G60" i="2"/>
  <c r="G59" i="2"/>
  <c r="G58" i="2"/>
  <c r="J16" i="2"/>
  <c r="G68" i="3" l="1"/>
  <c r="K65" i="3" s="1"/>
  <c r="G67" i="3"/>
  <c r="G68" i="2"/>
  <c r="K65" i="2" s="1"/>
  <c r="G67" i="2"/>
</calcChain>
</file>

<file path=xl/sharedStrings.xml><?xml version="1.0" encoding="utf-8"?>
<sst xmlns="http://schemas.openxmlformats.org/spreadsheetml/2006/main" count="264" uniqueCount="135">
  <si>
    <t>講演番号</t>
    <rPh sb="0" eb="2">
      <t xml:space="preserve">コウエン </t>
    </rPh>
    <rPh sb="2" eb="4">
      <t xml:space="preserve">バンゴウ </t>
    </rPh>
    <phoneticPr fontId="1"/>
  </si>
  <si>
    <t>開始時間</t>
    <rPh sb="0" eb="2">
      <t xml:space="preserve">カイシ </t>
    </rPh>
    <rPh sb="2" eb="4">
      <t xml:space="preserve">ジカン </t>
    </rPh>
    <phoneticPr fontId="1"/>
  </si>
  <si>
    <t>終了時間</t>
    <rPh sb="0" eb="2">
      <t xml:space="preserve">シュウリョウ </t>
    </rPh>
    <rPh sb="2" eb="4">
      <t xml:space="preserve">ジカン </t>
    </rPh>
    <phoneticPr fontId="1"/>
  </si>
  <si>
    <t>演題名</t>
    <rPh sb="0" eb="3">
      <t xml:space="preserve">エンダイメイ </t>
    </rPh>
    <phoneticPr fontId="1"/>
  </si>
  <si>
    <t>演者所属施設名</t>
    <rPh sb="0" eb="2">
      <t xml:space="preserve">エンジャ </t>
    </rPh>
    <rPh sb="2" eb="4">
      <t xml:space="preserve">ショゾク </t>
    </rPh>
    <rPh sb="4" eb="7">
      <t xml:space="preserve">シセツメイ </t>
    </rPh>
    <phoneticPr fontId="1"/>
  </si>
  <si>
    <t>放射線治療品質管理機構講習会委員会</t>
    <rPh sb="0" eb="1">
      <t xml:space="preserve">ホウシャセンチリョウ </t>
    </rPh>
    <rPh sb="5" eb="6">
      <t xml:space="preserve">ヒンシツカンリ </t>
    </rPh>
    <rPh sb="9" eb="10">
      <t xml:space="preserve">キコウ </t>
    </rPh>
    <rPh sb="11" eb="14">
      <t xml:space="preserve">コウシュウカイ </t>
    </rPh>
    <rPh sb="14" eb="17">
      <t xml:space="preserve">イインカイ </t>
    </rPh>
    <phoneticPr fontId="1"/>
  </si>
  <si>
    <t>申請日</t>
    <rPh sb="0" eb="3">
      <t xml:space="preserve">シンセイビ </t>
    </rPh>
    <phoneticPr fontId="1"/>
  </si>
  <si>
    <t>申請者</t>
    <rPh sb="0" eb="1">
      <t xml:space="preserve">シンセイシャ </t>
    </rPh>
    <phoneticPr fontId="1"/>
  </si>
  <si>
    <t>開催場所</t>
    <rPh sb="0" eb="2">
      <t>カイサイ</t>
    </rPh>
    <rPh sb="2" eb="4">
      <t>バショ</t>
    </rPh>
    <phoneticPr fontId="1"/>
  </si>
  <si>
    <t>講習会等の名称</t>
    <rPh sb="0" eb="4">
      <t xml:space="preserve">コウシュウカイトウ </t>
    </rPh>
    <rPh sb="5" eb="7">
      <t>メイショウ</t>
    </rPh>
    <phoneticPr fontId="1"/>
  </si>
  <si>
    <t>開催日時</t>
    <rPh sb="0" eb="3">
      <t>カイサイビ</t>
    </rPh>
    <rPh sb="3" eb="4">
      <t>ジ</t>
    </rPh>
    <phoneticPr fontId="1"/>
  </si>
  <si>
    <t>案内方法</t>
    <rPh sb="0" eb="4">
      <t xml:space="preserve">アンナイホウホウ </t>
    </rPh>
    <phoneticPr fontId="1"/>
  </si>
  <si>
    <t>演者氏名</t>
    <rPh sb="0" eb="2">
      <t xml:space="preserve">エンジャ </t>
    </rPh>
    <rPh sb="2" eb="4">
      <t xml:space="preserve">シメイ </t>
    </rPh>
    <phoneticPr fontId="1"/>
  </si>
  <si>
    <t>講演種別</t>
    <rPh sb="0" eb="2">
      <t xml:space="preserve">コウエン </t>
    </rPh>
    <rPh sb="2" eb="4">
      <t xml:space="preserve">シュベツ </t>
    </rPh>
    <phoneticPr fontId="1"/>
  </si>
  <si>
    <t>放射線治療品質管理</t>
    <rPh sb="0" eb="5">
      <t xml:space="preserve">ホウシャセンチリョウ </t>
    </rPh>
    <rPh sb="5" eb="9">
      <t>ヒンシツカンリ</t>
    </rPh>
    <phoneticPr fontId="1"/>
  </si>
  <si>
    <t>放射線治療技術</t>
    <rPh sb="0" eb="1">
      <t xml:space="preserve">ホウシャセンチリョウ </t>
    </rPh>
    <rPh sb="5" eb="7">
      <t>ギジュツ</t>
    </rPh>
    <phoneticPr fontId="1"/>
  </si>
  <si>
    <t>放射線腫瘍学</t>
    <rPh sb="0" eb="5">
      <t xml:space="preserve">ホウシャセンシュヨウガイク </t>
    </rPh>
    <rPh sb="5" eb="6">
      <t xml:space="preserve">ガク </t>
    </rPh>
    <phoneticPr fontId="1"/>
  </si>
  <si>
    <t>治療計画</t>
    <rPh sb="0" eb="4">
      <t xml:space="preserve">チリョウケイカク </t>
    </rPh>
    <phoneticPr fontId="1"/>
  </si>
  <si>
    <t>チーム医療</t>
    <rPh sb="3" eb="5">
      <t xml:space="preserve">イリョウ </t>
    </rPh>
    <phoneticPr fontId="1"/>
  </si>
  <si>
    <t>医療安全</t>
    <rPh sb="0" eb="2">
      <t xml:space="preserve">イリョウ </t>
    </rPh>
    <rPh sb="2" eb="4">
      <t xml:space="preserve">アンゼン </t>
    </rPh>
    <phoneticPr fontId="1"/>
  </si>
  <si>
    <t>その他</t>
    <phoneticPr fontId="1"/>
  </si>
  <si>
    <t>放射線治療品質管理機構</t>
    <rPh sb="0" eb="5">
      <t xml:space="preserve">ホウシャセンチリョウ </t>
    </rPh>
    <rPh sb="5" eb="11">
      <t xml:space="preserve">ヒンシツカンリキコウ </t>
    </rPh>
    <phoneticPr fontId="1"/>
  </si>
  <si>
    <t>受講費用</t>
    <rPh sb="0" eb="2">
      <t xml:space="preserve">ジュコウ </t>
    </rPh>
    <rPh sb="2" eb="4">
      <t xml:space="preserve">ヒヨウ </t>
    </rPh>
    <phoneticPr fontId="1"/>
  </si>
  <si>
    <t>放射線治療装置の品質管理</t>
    <rPh sb="0" eb="5">
      <t>ホウシャセンチリョウ</t>
    </rPh>
    <rPh sb="5" eb="7">
      <t xml:space="preserve">ソウチ </t>
    </rPh>
    <rPh sb="8" eb="12">
      <t xml:space="preserve">ヒンシツカンリ </t>
    </rPh>
    <phoneticPr fontId="1"/>
  </si>
  <si>
    <t>XX大学病院</t>
    <rPh sb="2" eb="6">
      <t xml:space="preserve">ダイガクビョウイン </t>
    </rPh>
    <phoneticPr fontId="1"/>
  </si>
  <si>
    <t>AA大学病院</t>
    <rPh sb="2" eb="6">
      <t xml:space="preserve">ダイガクビョウイン </t>
    </rPh>
    <phoneticPr fontId="1"/>
  </si>
  <si>
    <t>BBがんセンター</t>
    <phoneticPr fontId="1"/>
  </si>
  <si>
    <t>CC市立病院</t>
    <rPh sb="2" eb="4">
      <t xml:space="preserve">イチリツ </t>
    </rPh>
    <rPh sb="4" eb="6">
      <t xml:space="preserve">ビョウイン </t>
    </rPh>
    <phoneticPr fontId="1"/>
  </si>
  <si>
    <t>DD大学病院</t>
    <rPh sb="2" eb="6">
      <t xml:space="preserve">ダイガクビョウイン </t>
    </rPh>
    <phoneticPr fontId="1"/>
  </si>
  <si>
    <t>EEがんセンター</t>
    <phoneticPr fontId="1"/>
  </si>
  <si>
    <t>FF県立病院</t>
    <rPh sb="2" eb="4">
      <t xml:space="preserve">ケンリツ </t>
    </rPh>
    <rPh sb="4" eb="6">
      <t xml:space="preserve">ビョウイン </t>
    </rPh>
    <phoneticPr fontId="1"/>
  </si>
  <si>
    <t>品質太郎</t>
    <rPh sb="0" eb="2">
      <t xml:space="preserve">ヒンシツ </t>
    </rPh>
    <rPh sb="2" eb="4">
      <t xml:space="preserve">タロウ </t>
    </rPh>
    <phoneticPr fontId="1"/>
  </si>
  <si>
    <t>管理花子</t>
    <rPh sb="0" eb="2">
      <t xml:space="preserve">カンリ </t>
    </rPh>
    <rPh sb="2" eb="4">
      <t xml:space="preserve">ハナコ </t>
    </rPh>
    <phoneticPr fontId="1"/>
  </si>
  <si>
    <t>医療二郎</t>
    <rPh sb="0" eb="2">
      <t xml:space="preserve">イリョウ </t>
    </rPh>
    <rPh sb="2" eb="4">
      <t xml:space="preserve">ジロウ </t>
    </rPh>
    <phoneticPr fontId="1"/>
  </si>
  <si>
    <t>安全三郎</t>
    <rPh sb="0" eb="2">
      <t xml:space="preserve">アンゼン </t>
    </rPh>
    <rPh sb="2" eb="4">
      <t xml:space="preserve">サブロウ </t>
    </rPh>
    <phoneticPr fontId="1"/>
  </si>
  <si>
    <t>計画四郎</t>
    <rPh sb="0" eb="2">
      <t xml:space="preserve">ケイカク </t>
    </rPh>
    <rPh sb="2" eb="4">
      <t xml:space="preserve">シロウ </t>
    </rPh>
    <phoneticPr fontId="1"/>
  </si>
  <si>
    <t>技術五郎</t>
    <rPh sb="0" eb="2">
      <t xml:space="preserve">ギジュツ </t>
    </rPh>
    <rPh sb="2" eb="4">
      <t xml:space="preserve">ゴロウ </t>
    </rPh>
    <phoneticPr fontId="1"/>
  </si>
  <si>
    <t>画像誘導放射線治療の実践</t>
    <rPh sb="0" eb="4">
      <t xml:space="preserve">ガゾウユウドウ </t>
    </rPh>
    <rPh sb="4" eb="9">
      <t xml:space="preserve">ホウシャセンチリョウ </t>
    </rPh>
    <rPh sb="10" eb="12">
      <t xml:space="preserve">ジッセン </t>
    </rPh>
    <phoneticPr fontId="1"/>
  </si>
  <si>
    <t>前立腺がんの腫瘍学</t>
    <rPh sb="0" eb="3">
      <t xml:space="preserve">ゼンリツセンガン </t>
    </rPh>
    <rPh sb="6" eb="9">
      <t xml:space="preserve">シュヨウガク </t>
    </rPh>
    <phoneticPr fontId="1"/>
  </si>
  <si>
    <t>前立腺IMRTの治療計画</t>
    <rPh sb="0" eb="1">
      <t xml:space="preserve">ゼンリツセン </t>
    </rPh>
    <rPh sb="8" eb="12">
      <t xml:space="preserve">チリョウケイカク </t>
    </rPh>
    <phoneticPr fontId="1"/>
  </si>
  <si>
    <t>IMRTにおけるチーム医療</t>
    <rPh sb="11" eb="13">
      <t xml:space="preserve">イリョウ </t>
    </rPh>
    <phoneticPr fontId="1"/>
  </si>
  <si>
    <t>IMRTの医療安全</t>
    <rPh sb="5" eb="9">
      <t xml:space="preserve">イリョウアンゼン </t>
    </rPh>
    <phoneticPr fontId="1"/>
  </si>
  <si>
    <t>第X回　放射線治療講習会</t>
    <rPh sb="0" eb="1">
      <t xml:space="preserve">ダイ </t>
    </rPh>
    <rPh sb="2" eb="3">
      <t xml:space="preserve">カイ </t>
    </rPh>
    <rPh sb="4" eb="9">
      <t xml:space="preserve">ホウシャセンチリョウ </t>
    </rPh>
    <rPh sb="9" eb="12">
      <t xml:space="preserve">コウシュウカイ </t>
    </rPh>
    <phoneticPr fontId="1"/>
  </si>
  <si>
    <t>会員</t>
    <rPh sb="0" eb="2">
      <t xml:space="preserve">カイイン </t>
    </rPh>
    <phoneticPr fontId="1"/>
  </si>
  <si>
    <t>非会員</t>
    <rPh sb="0" eb="3">
      <t xml:space="preserve">ヒカイイン </t>
    </rPh>
    <phoneticPr fontId="1"/>
  </si>
  <si>
    <t>ホームページ掲載</t>
    <rPh sb="6" eb="8">
      <t xml:space="preserve">ケイサイ </t>
    </rPh>
    <phoneticPr fontId="1"/>
  </si>
  <si>
    <t>SNS投稿</t>
    <rPh sb="3" eb="5">
      <t xml:space="preserve">トウコウ </t>
    </rPh>
    <phoneticPr fontId="1"/>
  </si>
  <si>
    <t>メーリングリスト</t>
    <phoneticPr fontId="1"/>
  </si>
  <si>
    <t>医師</t>
    <rPh sb="0" eb="2">
      <t>イシ</t>
    </rPh>
    <phoneticPr fontId="1"/>
  </si>
  <si>
    <t>診療放射線技師</t>
    <rPh sb="0" eb="7">
      <t>シンリョウホウシャセンギシ</t>
    </rPh>
    <phoneticPr fontId="1"/>
  </si>
  <si>
    <t>医学物理士</t>
    <rPh sb="0" eb="5">
      <t>イガクブツリシ</t>
    </rPh>
    <phoneticPr fontId="1"/>
  </si>
  <si>
    <t>放射線治療品質管理士</t>
    <rPh sb="0" eb="10">
      <t>ホウシャセンチリョウヒンシツカンリシ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</si>
  <si>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</si>
  <si>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</si>
  <si>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放射線治療専門技師</t>
    <rPh sb="0" eb="1">
      <t xml:space="preserve">ホウシャセンチリョウ </t>
    </rPh>
    <rPh sb="5" eb="7">
      <t xml:space="preserve">センモン </t>
    </rPh>
    <rPh sb="7" eb="9">
      <t xml:space="preserve">ギシ </t>
    </rPh>
    <phoneticPr fontId="1"/>
  </si>
  <si>
    <t>氏名</t>
    <rPh sb="0" eb="2">
      <t xml:space="preserve">シメイ </t>
    </rPh>
    <phoneticPr fontId="1"/>
  </si>
  <si>
    <t>所属施設名</t>
    <rPh sb="0" eb="2">
      <t xml:space="preserve">ショゾク </t>
    </rPh>
    <rPh sb="2" eb="5">
      <t xml:space="preserve">シセツメイ </t>
    </rPh>
    <phoneticPr fontId="1"/>
  </si>
  <si>
    <t>メールアドレス</t>
    <phoneticPr fontId="1"/>
  </si>
  <si>
    <t>電話番号</t>
    <rPh sb="0" eb="2">
      <t xml:space="preserve">デンｗナ </t>
    </rPh>
    <rPh sb="2" eb="4">
      <t xml:space="preserve">バンゴウ </t>
    </rPh>
    <phoneticPr fontId="1"/>
  </si>
  <si>
    <t>団体名</t>
    <rPh sb="0" eb="3">
      <t xml:space="preserve">ダンタイメイ アンナイ ホウホウ </t>
    </rPh>
    <phoneticPr fontId="1"/>
  </si>
  <si>
    <t>日本医学物理学会</t>
    <rPh sb="0" eb="2">
      <t xml:space="preserve">ニホン </t>
    </rPh>
    <rPh sb="2" eb="6">
      <t xml:space="preserve">イガクブツリ </t>
    </rPh>
    <rPh sb="6" eb="8">
      <t xml:space="preserve">ガッカイ </t>
    </rPh>
    <phoneticPr fontId="1"/>
  </si>
  <si>
    <t>日本医学放射線学会</t>
    <rPh sb="0" eb="1">
      <t>ニホン</t>
    </rPh>
    <rPh sb="2" eb="3">
      <t xml:space="preserve">イガク </t>
    </rPh>
    <rPh sb="4" eb="7">
      <t xml:space="preserve">ホウシャセン </t>
    </rPh>
    <rPh sb="7" eb="9">
      <t xml:space="preserve">ガッカイ </t>
    </rPh>
    <phoneticPr fontId="1"/>
  </si>
  <si>
    <t>日本診療放射線技師会</t>
    <rPh sb="0" eb="2">
      <t xml:space="preserve">ニホン </t>
    </rPh>
    <rPh sb="2" eb="7">
      <t xml:space="preserve">シンリョウホウシャセン </t>
    </rPh>
    <rPh sb="7" eb="10">
      <t xml:space="preserve">ギシカイ </t>
    </rPh>
    <phoneticPr fontId="1"/>
  </si>
  <si>
    <t>日本放射線技術学会</t>
    <rPh sb="0" eb="2">
      <t xml:space="preserve">ニホン </t>
    </rPh>
    <rPh sb="2" eb="5">
      <t xml:space="preserve">ホウシャセン </t>
    </rPh>
    <rPh sb="5" eb="7">
      <t xml:space="preserve">ギジュツ </t>
    </rPh>
    <rPh sb="7" eb="9">
      <t xml:space="preserve">ガッカイ </t>
    </rPh>
    <phoneticPr fontId="1"/>
  </si>
  <si>
    <t>日本放射線腫瘍学会</t>
    <rPh sb="0" eb="2">
      <t>ニホン</t>
    </rPh>
    <rPh sb="2" eb="3">
      <t xml:space="preserve">ホウシャセン </t>
    </rPh>
    <rPh sb="5" eb="7">
      <t xml:space="preserve">シュヨウ </t>
    </rPh>
    <rPh sb="7" eb="9">
      <t xml:space="preserve">ガッカイ </t>
    </rPh>
    <phoneticPr fontId="1"/>
  </si>
  <si>
    <t>日本医学物理士会</t>
    <rPh sb="0" eb="2">
      <t xml:space="preserve">ニホン </t>
    </rPh>
    <rPh sb="2" eb="3">
      <t xml:space="preserve">イガクブツリシカイ </t>
    </rPh>
    <phoneticPr fontId="1"/>
  </si>
  <si>
    <t>日本放射線治療専門放射線技師認定機構</t>
    <phoneticPr fontId="1"/>
  </si>
  <si>
    <t>主催団体名</t>
    <rPh sb="0" eb="2">
      <t xml:space="preserve">シュサイ </t>
    </rPh>
    <rPh sb="2" eb="5">
      <t xml:space="preserve">ダンタイメイ </t>
    </rPh>
    <phoneticPr fontId="1"/>
  </si>
  <si>
    <t>共催団体名</t>
    <rPh sb="0" eb="2">
      <t xml:space="preserve">キョウサイ </t>
    </rPh>
    <rPh sb="2" eb="5">
      <t xml:space="preserve">ダンタイメイ </t>
    </rPh>
    <phoneticPr fontId="1"/>
  </si>
  <si>
    <t>協賛団体名</t>
    <rPh sb="0" eb="2">
      <t xml:space="preserve">キョウサン </t>
    </rPh>
    <rPh sb="2" eb="5">
      <t xml:space="preserve">ダンタイメイ </t>
    </rPh>
    <phoneticPr fontId="1"/>
  </si>
  <si>
    <t>後援団体名</t>
    <rPh sb="0" eb="2">
      <t xml:space="preserve">コウエン </t>
    </rPh>
    <rPh sb="2" eb="5">
      <t xml:space="preserve">ダンタイメイ </t>
    </rPh>
    <phoneticPr fontId="1"/>
  </si>
  <si>
    <t>〜</t>
    <phoneticPr fontId="1"/>
  </si>
  <si>
    <t>講演内容分類</t>
    <rPh sb="0" eb="2">
      <t xml:space="preserve">コウエン </t>
    </rPh>
    <rPh sb="2" eb="4">
      <t xml:space="preserve">ナイヨウ </t>
    </rPh>
    <rPh sb="4" eb="6">
      <t xml:space="preserve">ブンルイ </t>
    </rPh>
    <phoneticPr fontId="1"/>
  </si>
  <si>
    <t>参加者定員</t>
    <rPh sb="0" eb="3">
      <t xml:space="preserve">サンカシャ </t>
    </rPh>
    <rPh sb="3" eb="5">
      <t>テイイン</t>
    </rPh>
    <phoneticPr fontId="1"/>
  </si>
  <si>
    <t>聴講（現地）</t>
    <rPh sb="0" eb="2">
      <t xml:space="preserve">チョウコウ </t>
    </rPh>
    <rPh sb="3" eb="5">
      <t xml:space="preserve">ゲンチ </t>
    </rPh>
    <phoneticPr fontId="1"/>
  </si>
  <si>
    <t>聴講（配信）</t>
    <rPh sb="0" eb="2">
      <t xml:space="preserve">チョウコウ </t>
    </rPh>
    <rPh sb="2" eb="3">
      <t>（</t>
    </rPh>
    <rPh sb="3" eb="5">
      <t xml:space="preserve">ハイシン </t>
    </rPh>
    <phoneticPr fontId="1"/>
  </si>
  <si>
    <t>聴講（ハイブリッド）</t>
    <rPh sb="0" eb="2">
      <t xml:space="preserve">チョウコウ </t>
    </rPh>
    <rPh sb="2" eb="3">
      <t>（</t>
    </rPh>
    <phoneticPr fontId="1"/>
  </si>
  <si>
    <t>実習（現地）</t>
    <rPh sb="0" eb="2">
      <t xml:space="preserve">ジッシュウ </t>
    </rPh>
    <rPh sb="3" eb="5">
      <t xml:space="preserve">ゲンチ </t>
    </rPh>
    <phoneticPr fontId="1"/>
  </si>
  <si>
    <t>実習（配信）</t>
    <rPh sb="0" eb="1">
      <t>（</t>
    </rPh>
    <rPh sb="1" eb="3">
      <t xml:space="preserve">ハイシン </t>
    </rPh>
    <phoneticPr fontId="1"/>
  </si>
  <si>
    <t>実習（ハイブリッド）</t>
    <rPh sb="0" eb="1">
      <t>（</t>
    </rPh>
    <phoneticPr fontId="1"/>
  </si>
  <si>
    <t>講演内容分類
（リストから選択）</t>
    <rPh sb="0" eb="2">
      <t>コウエン</t>
    </rPh>
    <rPh sb="2" eb="4">
      <t xml:space="preserve">ナイヨウ </t>
    </rPh>
    <rPh sb="4" eb="6">
      <t xml:space="preserve">ブンルイ </t>
    </rPh>
    <phoneticPr fontId="1"/>
  </si>
  <si>
    <t>国立品質管理センター</t>
    <rPh sb="0" eb="2">
      <t xml:space="preserve">コクリツ </t>
    </rPh>
    <rPh sb="2" eb="6">
      <t xml:space="preserve">ヒンシツカンリ </t>
    </rPh>
    <phoneticPr fontId="1"/>
  </si>
  <si>
    <t>qcrt@qcrt.ac.jp</t>
    <phoneticPr fontId="1"/>
  </si>
  <si>
    <t>090-1111-1111 内線1111</t>
    <rPh sb="14" eb="16">
      <t xml:space="preserve">ナイセン </t>
    </rPh>
    <phoneticPr fontId="1"/>
  </si>
  <si>
    <t>AA学会</t>
    <rPh sb="2" eb="4">
      <t xml:space="preserve">ガッカイ </t>
    </rPh>
    <phoneticPr fontId="1"/>
  </si>
  <si>
    <t>株式会社BB</t>
    <rPh sb="0" eb="4">
      <t xml:space="preserve">カブシキガイシャ </t>
    </rPh>
    <phoneticPr fontId="1"/>
  </si>
  <si>
    <t>CC省</t>
    <phoneticPr fontId="1"/>
  </si>
  <si>
    <t>講習会等の目的・テーマ</t>
    <rPh sb="0" eb="3">
      <t xml:space="preserve">コウシュウカイ </t>
    </rPh>
    <rPh sb="3" eb="4">
      <t xml:space="preserve">トウ </t>
    </rPh>
    <rPh sb="5" eb="7">
      <t xml:space="preserve">モクテキ </t>
    </rPh>
    <phoneticPr fontId="1"/>
  </si>
  <si>
    <t>放射線治療をはじめから学び直そう</t>
    <rPh sb="0" eb="5">
      <t xml:space="preserve">ホウシャセンチリョウ </t>
    </rPh>
    <rPh sb="11" eb="12">
      <t xml:space="preserve">マナビ </t>
    </rPh>
    <rPh sb="13" eb="14">
      <t xml:space="preserve">ナオソウ </t>
    </rPh>
    <phoneticPr fontId="1"/>
  </si>
  <si>
    <t>その他(自由記載）</t>
    <rPh sb="4" eb="8">
      <t xml:space="preserve">ジユウキサイ </t>
    </rPh>
    <phoneticPr fontId="1"/>
  </si>
  <si>
    <t>講演種別
（リストから選択）</t>
    <rPh sb="0" eb="2">
      <t xml:space="preserve">コウエン </t>
    </rPh>
    <rPh sb="2" eb="4">
      <t xml:space="preserve">シュベツ </t>
    </rPh>
    <rPh sb="10" eb="12">
      <t xml:space="preserve">センタク </t>
    </rPh>
    <phoneticPr fontId="1"/>
  </si>
  <si>
    <t>案内方法（該当欄についてリストから「〇」を選択）</t>
    <rPh sb="5" eb="8">
      <t xml:space="preserve">ガイトウラン </t>
    </rPh>
    <rPh sb="21" eb="23">
      <t>センタク</t>
    </rPh>
    <phoneticPr fontId="1"/>
  </si>
  <si>
    <t>受講対象職種
（該当欄についてリストから「〇」を選択）</t>
    <rPh sb="0" eb="1">
      <t xml:space="preserve">ジュコウタイショウ </t>
    </rPh>
    <rPh sb="4" eb="6">
      <t xml:space="preserve">ショクシュ </t>
    </rPh>
    <phoneticPr fontId="1"/>
  </si>
  <si>
    <t>受講対象者
（該当欄についてリストから「〇」を選択）</t>
    <rPh sb="0" eb="2">
      <t xml:space="preserve">ジュコウ </t>
    </rPh>
    <rPh sb="2" eb="3">
      <t xml:space="preserve">タイショウ </t>
    </rPh>
    <rPh sb="4" eb="5">
      <t xml:space="preserve">シャ </t>
    </rPh>
    <phoneticPr fontId="1"/>
  </si>
  <si>
    <t>会員限定</t>
    <rPh sb="2" eb="4">
      <t xml:space="preserve">ゲンテイ </t>
    </rPh>
    <phoneticPr fontId="1"/>
  </si>
  <si>
    <t>ユーザー限定</t>
    <rPh sb="4" eb="6">
      <t>ゲンテイ</t>
    </rPh>
    <phoneticPr fontId="1"/>
  </si>
  <si>
    <t>講演時間（質疑応答含）</t>
    <phoneticPr fontId="1"/>
  </si>
  <si>
    <t>時間</t>
    <rPh sb="0" eb="2">
      <t xml:space="preserve">ジカン シツギオウトウ フクム </t>
    </rPh>
    <phoneticPr fontId="1"/>
  </si>
  <si>
    <t>講演内容分類</t>
    <rPh sb="0" eb="2">
      <t>コウエｎ</t>
    </rPh>
    <rPh sb="2" eb="4">
      <t xml:space="preserve">ナイヨウ </t>
    </rPh>
    <rPh sb="4" eb="6">
      <t xml:space="preserve">ブンルイ </t>
    </rPh>
    <phoneticPr fontId="1"/>
  </si>
  <si>
    <t>患者接遇</t>
    <rPh sb="0" eb="2">
      <t>カンジャ</t>
    </rPh>
    <rPh sb="2" eb="4">
      <t xml:space="preserve">セツグウ </t>
    </rPh>
    <phoneticPr fontId="1"/>
  </si>
  <si>
    <t>製品紹介</t>
    <rPh sb="0" eb="2">
      <t xml:space="preserve">セイヒン </t>
    </rPh>
    <rPh sb="2" eb="4">
      <t xml:space="preserve">ショウカイ </t>
    </rPh>
    <phoneticPr fontId="1"/>
  </si>
  <si>
    <t>患者接遇</t>
    <rPh sb="0" eb="2">
      <t xml:space="preserve">カンジャ </t>
    </rPh>
    <rPh sb="2" eb="4">
      <t xml:space="preserve">セツグウ </t>
    </rPh>
    <phoneticPr fontId="1"/>
  </si>
  <si>
    <t>講演時間合計</t>
    <rPh sb="0" eb="2">
      <t>コウエン</t>
    </rPh>
    <rPh sb="2" eb="4">
      <t xml:space="preserve">ジカン </t>
    </rPh>
    <rPh sb="4" eb="6">
      <t xml:space="preserve">ゴウケイ </t>
    </rPh>
    <phoneticPr fontId="1"/>
  </si>
  <si>
    <t>単位対象講演時間合計</t>
    <rPh sb="0" eb="2">
      <t xml:space="preserve">タンイ </t>
    </rPh>
    <rPh sb="2" eb="4">
      <t xml:space="preserve">タイショウ </t>
    </rPh>
    <rPh sb="4" eb="6">
      <t>コウエン</t>
    </rPh>
    <rPh sb="6" eb="8">
      <t xml:space="preserve">ジカｎ </t>
    </rPh>
    <rPh sb="8" eb="10">
      <t xml:space="preserve">ゴウケイ </t>
    </rPh>
    <phoneticPr fontId="1"/>
  </si>
  <si>
    <t>X時間以上</t>
    <rPh sb="1" eb="3">
      <t xml:space="preserve">ジカン </t>
    </rPh>
    <rPh sb="3" eb="5">
      <t xml:space="preserve">イジョウ </t>
    </rPh>
    <phoneticPr fontId="1"/>
  </si>
  <si>
    <t>Y時間未満</t>
    <rPh sb="1" eb="3">
      <t xml:space="preserve">ジカン </t>
    </rPh>
    <rPh sb="3" eb="5">
      <t xml:space="preserve">ミマン </t>
    </rPh>
    <phoneticPr fontId="1"/>
  </si>
  <si>
    <t>単位数</t>
    <rPh sb="0" eb="3">
      <t xml:space="preserve">タンイスウ </t>
    </rPh>
    <phoneticPr fontId="1"/>
  </si>
  <si>
    <t>単位対象講演時間合計と単位数の関係</t>
    <rPh sb="0" eb="2">
      <t xml:space="preserve">タンイ </t>
    </rPh>
    <rPh sb="2" eb="4">
      <t xml:space="preserve">タイショウ </t>
    </rPh>
    <rPh sb="4" eb="8">
      <t xml:space="preserve">コウエンジカン </t>
    </rPh>
    <rPh sb="8" eb="10">
      <t xml:space="preserve">ゴウケイ </t>
    </rPh>
    <rPh sb="11" eb="13">
      <t xml:space="preserve">タンイ </t>
    </rPh>
    <rPh sb="13" eb="14">
      <t xml:space="preserve">スウ </t>
    </rPh>
    <rPh sb="15" eb="17">
      <t xml:space="preserve">カンケイ </t>
    </rPh>
    <phoneticPr fontId="1"/>
  </si>
  <si>
    <t>講演内容の例</t>
    <rPh sb="0" eb="2">
      <t xml:space="preserve">コウエン </t>
    </rPh>
    <rPh sb="2" eb="4">
      <t xml:space="preserve">ナイヨウ </t>
    </rPh>
    <rPh sb="5" eb="6">
      <t xml:space="preserve">レイ </t>
    </rPh>
    <phoneticPr fontId="1"/>
  </si>
  <si>
    <t>治療装置、計画装置、測定器、固定具等の製品紹介</t>
    <rPh sb="0" eb="2">
      <t xml:space="preserve">チリョウ </t>
    </rPh>
    <rPh sb="2" eb="4">
      <t xml:space="preserve">ソウチ </t>
    </rPh>
    <rPh sb="5" eb="7">
      <t xml:space="preserve">ケイカク </t>
    </rPh>
    <rPh sb="7" eb="9">
      <t xml:space="preserve">ソウチ </t>
    </rPh>
    <rPh sb="10" eb="13">
      <t xml:space="preserve">ソクテイキ </t>
    </rPh>
    <rPh sb="14" eb="17">
      <t xml:space="preserve">コテイグ </t>
    </rPh>
    <rPh sb="17" eb="18">
      <t xml:space="preserve">トウ </t>
    </rPh>
    <rPh sb="19" eb="21">
      <t xml:space="preserve">セイヒン </t>
    </rPh>
    <rPh sb="21" eb="23">
      <t xml:space="preserve">ショウカイ </t>
    </rPh>
    <phoneticPr fontId="1"/>
  </si>
  <si>
    <t>患者に対する接遇</t>
    <rPh sb="0" eb="2">
      <t xml:space="preserve">カンジャ </t>
    </rPh>
    <rPh sb="3" eb="4">
      <t xml:space="preserve">タイスル </t>
    </rPh>
    <rPh sb="6" eb="8">
      <t xml:space="preserve">セツグウ </t>
    </rPh>
    <phoneticPr fontId="1"/>
  </si>
  <si>
    <t>医療安全、医療事故、医療の質指標、第三者評価</t>
    <rPh sb="0" eb="2">
      <t xml:space="preserve">イリョウ </t>
    </rPh>
    <rPh sb="2" eb="4">
      <t xml:space="preserve">アンゼン </t>
    </rPh>
    <rPh sb="5" eb="7">
      <t xml:space="preserve">イリョウ </t>
    </rPh>
    <rPh sb="7" eb="9">
      <t xml:space="preserve">ジコ </t>
    </rPh>
    <rPh sb="10" eb="12">
      <t xml:space="preserve">イリョウ </t>
    </rPh>
    <rPh sb="13" eb="14">
      <t xml:space="preserve">シツ </t>
    </rPh>
    <rPh sb="14" eb="16">
      <t xml:space="preserve">シヒョウ </t>
    </rPh>
    <rPh sb="17" eb="20">
      <t xml:space="preserve">ダイサンシャ </t>
    </rPh>
    <rPh sb="20" eb="22">
      <t xml:space="preserve">ヒョウカ </t>
    </rPh>
    <phoneticPr fontId="1"/>
  </si>
  <si>
    <t>放射線治療関連機器のQA/QC全般の講演</t>
    <rPh sb="0" eb="1">
      <t xml:space="preserve">ホウシャセンチリョウ </t>
    </rPh>
    <rPh sb="5" eb="7">
      <t>カンレン</t>
    </rPh>
    <rPh sb="7" eb="9">
      <t xml:space="preserve">キキ </t>
    </rPh>
    <rPh sb="15" eb="17">
      <t>ゼンパン</t>
    </rPh>
    <rPh sb="18" eb="20">
      <t xml:space="preserve">コウエン </t>
    </rPh>
    <phoneticPr fontId="1"/>
  </si>
  <si>
    <t>固定具作成、撮影、位置照合、照射等の技術に講演</t>
    <rPh sb="0" eb="3">
      <t xml:space="preserve">コテイグ </t>
    </rPh>
    <rPh sb="3" eb="5">
      <t xml:space="preserve">サクセイ </t>
    </rPh>
    <rPh sb="6" eb="8">
      <t xml:space="preserve">サツエウ </t>
    </rPh>
    <rPh sb="9" eb="13">
      <t xml:space="preserve">イチショウゴウ </t>
    </rPh>
    <rPh sb="14" eb="16">
      <t xml:space="preserve">ショウシャ </t>
    </rPh>
    <rPh sb="16" eb="17">
      <t xml:space="preserve">トウ </t>
    </rPh>
    <rPh sb="18" eb="20">
      <t xml:space="preserve">ギジュツ </t>
    </rPh>
    <rPh sb="21" eb="23">
      <t xml:space="preserve">コウエン </t>
    </rPh>
    <phoneticPr fontId="1"/>
  </si>
  <si>
    <t>放射線腫瘍学等の臨床知識に関する講演</t>
    <rPh sb="0" eb="2">
      <t xml:space="preserve">リンショウ </t>
    </rPh>
    <rPh sb="2" eb="6">
      <t xml:space="preserve">チシキ </t>
    </rPh>
    <rPh sb="6" eb="7">
      <t xml:space="preserve">カンスル </t>
    </rPh>
    <rPh sb="9" eb="11">
      <t xml:space="preserve">コウエン </t>
    </rPh>
    <phoneticPr fontId="1"/>
  </si>
  <si>
    <t>放射線治療計画に関する講演</t>
    <rPh sb="0" eb="4">
      <t xml:space="preserve">ホウシャセンチリョウ </t>
    </rPh>
    <rPh sb="5" eb="7">
      <t>ケイカク</t>
    </rPh>
    <rPh sb="8" eb="9">
      <t xml:space="preserve">カンスル </t>
    </rPh>
    <rPh sb="11" eb="13">
      <t xml:space="preserve">コウエン </t>
    </rPh>
    <phoneticPr fontId="1"/>
  </si>
  <si>
    <t>承認単位数</t>
    <rPh sb="0" eb="2">
      <t xml:space="preserve">ショウニン </t>
    </rPh>
    <rPh sb="2" eb="5">
      <t xml:space="preserve">タンイスウ </t>
    </rPh>
    <phoneticPr fontId="1"/>
  </si>
  <si>
    <t>事前評価単位数</t>
    <rPh sb="0" eb="2">
      <t xml:space="preserve">ジゼン </t>
    </rPh>
    <rPh sb="2" eb="4">
      <t xml:space="preserve">ジコヒョウカ </t>
    </rPh>
    <rPh sb="4" eb="7">
      <t xml:space="preserve">タンイスウ </t>
    </rPh>
    <phoneticPr fontId="1"/>
  </si>
  <si>
    <t>受講者に制限なし</t>
    <rPh sb="0" eb="3">
      <t xml:space="preserve">ジュコウシャ </t>
    </rPh>
    <rPh sb="4" eb="6">
      <t>セイゲン</t>
    </rPh>
    <phoneticPr fontId="1"/>
  </si>
  <si>
    <t>選択肢</t>
    <rPh sb="0" eb="3">
      <t xml:space="preserve">センタクシ </t>
    </rPh>
    <phoneticPr fontId="1"/>
  </si>
  <si>
    <t>講習時間、演題名、演者、講習種別および講演内容分類</t>
    <rPh sb="0" eb="1">
      <t xml:space="preserve">コウシュウナイヨウ </t>
    </rPh>
    <rPh sb="2" eb="4">
      <t xml:space="preserve">ジカン </t>
    </rPh>
    <rPh sb="5" eb="8">
      <t xml:space="preserve">エンダイメイ </t>
    </rPh>
    <rPh sb="9" eb="11">
      <t xml:space="preserve">エンジャ </t>
    </rPh>
    <rPh sb="12" eb="16">
      <t xml:space="preserve">コウシュウジカン </t>
    </rPh>
    <rPh sb="19" eb="21">
      <t xml:space="preserve">コウエン </t>
    </rPh>
    <rPh sb="21" eb="23">
      <t xml:space="preserve">ナイヨウ </t>
    </rPh>
    <rPh sb="23" eb="25">
      <t xml:space="preserve">ブンルイ </t>
    </rPh>
    <phoneticPr fontId="1"/>
  </si>
  <si>
    <t>* 講演時間(時間）</t>
    <rPh sb="2" eb="4">
      <t xml:space="preserve">コウエン </t>
    </rPh>
    <rPh sb="4" eb="6">
      <t xml:space="preserve">ジカン </t>
    </rPh>
    <rPh sb="7" eb="9">
      <t xml:space="preserve">ジカン </t>
    </rPh>
    <phoneticPr fontId="1"/>
  </si>
  <si>
    <t>医学物理士認定機構</t>
  </si>
  <si>
    <t>その他（　　　　　　　　　）</t>
    <rPh sb="2" eb="3">
      <t>タ</t>
    </rPh>
    <phoneticPr fontId="1"/>
  </si>
  <si>
    <t>放射線治療品質管理機構　カテゴリー２単位認定申請書</t>
    <phoneticPr fontId="1"/>
  </si>
  <si>
    <t>放射線腫瘍学</t>
    <rPh sb="0" eb="4">
      <t xml:space="preserve">ホウシャセンシュヨウガイク </t>
    </rPh>
    <rPh sb="4" eb="5">
      <t xml:space="preserve">ガク </t>
    </rPh>
    <phoneticPr fontId="1"/>
  </si>
  <si>
    <t>その他、休憩</t>
    <rPh sb="4" eb="6">
      <t xml:space="preserve">キュウケイ </t>
    </rPh>
    <phoneticPr fontId="1"/>
  </si>
  <si>
    <t>タスクシフト/シェアに関する講演</t>
    <rPh sb="11" eb="12">
      <t xml:space="preserve">カンスル </t>
    </rPh>
    <rPh sb="14" eb="16">
      <t xml:space="preserve">コウエン </t>
    </rPh>
    <phoneticPr fontId="1"/>
  </si>
  <si>
    <t>医療安全・法律</t>
    <rPh sb="0" eb="2">
      <t xml:space="preserve">イリョウ </t>
    </rPh>
    <rPh sb="2" eb="4">
      <t xml:space="preserve">アンゼン </t>
    </rPh>
    <rPh sb="5" eb="7">
      <t xml:space="preserve">ホウリツ </t>
    </rPh>
    <phoneticPr fontId="1"/>
  </si>
  <si>
    <t>（記載例）放射線治療品質管理機構　カテゴリー２単位認定申請書</t>
    <rPh sb="26" eb="29">
      <t xml:space="preserve">キサイレイ </t>
    </rPh>
    <phoneticPr fontId="1"/>
  </si>
  <si>
    <t>2025年2月1日版</t>
    <rPh sb="4" eb="5">
      <t xml:space="preserve">ネン </t>
    </rPh>
    <rPh sb="6" eb="7">
      <t xml:space="preserve">ガツ </t>
    </rPh>
    <rPh sb="8" eb="9">
      <t xml:space="preserve">ニチ </t>
    </rPh>
    <rPh sb="9" eb="10">
      <t xml:space="preserve">バン </t>
    </rPh>
    <phoneticPr fontId="1"/>
  </si>
  <si>
    <t>団体名</t>
    <rPh sb="0" eb="3">
      <t xml:space="preserve">ダンタイメイ </t>
    </rPh>
    <phoneticPr fontId="1"/>
  </si>
  <si>
    <t>講習会</t>
    <rPh sb="0" eb="3">
      <t xml:space="preserve">コウシュウカイ </t>
    </rPh>
    <phoneticPr fontId="1"/>
  </si>
  <si>
    <t>開催日程</t>
    <rPh sb="0" eb="4">
      <t xml:space="preserve">カイサイニッテイ </t>
    </rPh>
    <phoneticPr fontId="1"/>
  </si>
  <si>
    <t>認定ポイント</t>
    <rPh sb="0" eb="2">
      <t xml:space="preserve">ニンテイ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</si>
</sst>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yyyy&quot;年&quot;m&quot;月&quot;d&quot;日&quot;;@"/>
    <numFmt numFmtId="178" formatCode="General\ &quot;日間&quot;"/>
    <numFmt numFmtId="179" formatCode="General\ &quot;名&quot;"/>
    <numFmt numFmtId="180" formatCode="General\ &quot; 円&quot;"/>
    <numFmt numFmtId="181" formatCode="0.0"/>
  </numFmts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180" fontId="2" fillId="2" borderId="25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44" xfId="0" applyFont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6" fontId="2" fillId="2" borderId="25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81" fontId="2" fillId="3" borderId="21" xfId="0" applyNumberFormat="1" applyFont="1" applyFill="1" applyBorder="1" applyAlignment="1">
      <alignment horizontal="center" vertical="center" shrinkToFit="1"/>
    </xf>
    <xf numFmtId="181" fontId="2" fillId="0" borderId="29" xfId="0" applyNumberFormat="1" applyFont="1" applyBorder="1" applyAlignment="1">
      <alignment horizontal="center" vertical="center" shrinkToFit="1"/>
    </xf>
    <xf numFmtId="181" fontId="2" fillId="0" borderId="1" xfId="0" applyNumberFormat="1" applyFont="1" applyBorder="1" applyAlignment="1">
      <alignment horizontal="center" vertical="center" shrinkToFit="1"/>
    </xf>
    <xf numFmtId="2" fontId="2" fillId="0" borderId="21" xfId="0" applyNumberFormat="1" applyFont="1" applyBorder="1" applyAlignment="1">
      <alignment horizontal="center" vertical="center" shrinkToFit="1"/>
    </xf>
    <xf numFmtId="181" fontId="2" fillId="0" borderId="3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2" fontId="2" fillId="0" borderId="26" xfId="0" applyNumberFormat="1" applyFont="1" applyBorder="1" applyAlignment="1">
      <alignment horizontal="center" vertical="center" shrinkToFit="1"/>
    </xf>
    <xf numFmtId="181" fontId="2" fillId="0" borderId="21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180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176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3" borderId="46" xfId="0" applyFont="1" applyFill="1" applyBorder="1" applyAlignment="1" applyProtection="1">
      <alignment horizontal="center" vertical="center" shrinkToFit="1"/>
      <protection locked="0"/>
    </xf>
    <xf numFmtId="0" fontId="2" fillId="3" borderId="52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81" fontId="2" fillId="3" borderId="53" xfId="0" applyNumberFormat="1" applyFont="1" applyFill="1" applyBorder="1" applyAlignment="1">
      <alignment horizontal="center" vertical="center" shrinkToFit="1"/>
    </xf>
    <xf numFmtId="181" fontId="2" fillId="3" borderId="45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177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9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9" fontId="2" fillId="2" borderId="10" xfId="0" applyNumberFormat="1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179" fontId="2" fillId="2" borderId="21" xfId="0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177" fontId="2" fillId="2" borderId="13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B2F4-3580-4E6F-A97B-F391FB5B6D19}">
  <sheetPr>
    <pageSetUpPr fitToPage="1"/>
  </sheetPr>
  <dimension ref="B2:N70"/>
  <sheetViews>
    <sheetView tabSelected="1" zoomScale="90" zoomScaleNormal="90" workbookViewId="0">
      <selection activeCell="M23" sqref="M23"/>
    </sheetView>
  </sheetViews>
  <sheetFormatPr baseColWidth="10" defaultColWidth="10.7109375" defaultRowHeight="27"/>
  <cols>
    <col min="1" max="1" width="5" style="1" customWidth="1"/>
    <col min="2" max="4" width="8.5703125" style="1" bestFit="1" customWidth="1"/>
    <col min="5" max="5" width="13.85546875" style="1" bestFit="1" customWidth="1"/>
    <col min="6" max="6" width="23.7109375" style="1" customWidth="1"/>
    <col min="7" max="7" width="15.7109375" style="1" bestFit="1" customWidth="1"/>
    <col min="8" max="8" width="16.42578125" style="1" customWidth="1"/>
    <col min="9" max="9" width="15.7109375" style="1" customWidth="1"/>
    <col min="10" max="10" width="16.7109375" style="1" customWidth="1"/>
    <col min="11" max="11" width="17.5703125" style="1" bestFit="1" customWidth="1"/>
    <col min="12" max="12" width="10.7109375" style="1"/>
    <col min="13" max="13" width="29.140625" style="1" bestFit="1" customWidth="1"/>
    <col min="14" max="14" width="26.5703125" style="1" bestFit="1" customWidth="1"/>
    <col min="15" max="16384" width="10.7109375" style="1"/>
  </cols>
  <sheetData>
    <row r="2" spans="2:11">
      <c r="B2" s="142" t="s">
        <v>124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11">
      <c r="H3" s="143" t="s">
        <v>5</v>
      </c>
      <c r="I3" s="143"/>
      <c r="J3" s="143"/>
      <c r="K3" s="143"/>
    </row>
    <row r="4" spans="2:11" ht="28" thickBot="1">
      <c r="K4" s="1" t="s">
        <v>130</v>
      </c>
    </row>
    <row r="5" spans="2:11">
      <c r="B5" s="82" t="s">
        <v>6</v>
      </c>
      <c r="C5" s="83"/>
      <c r="D5" s="115"/>
      <c r="E5" s="144"/>
      <c r="F5" s="144"/>
      <c r="G5" s="144"/>
      <c r="H5" s="144"/>
      <c r="I5" s="144"/>
      <c r="J5" s="144"/>
      <c r="K5" s="145"/>
    </row>
    <row r="6" spans="2:11">
      <c r="B6" s="121" t="s">
        <v>7</v>
      </c>
      <c r="C6" s="117" t="s">
        <v>55</v>
      </c>
      <c r="D6" s="120"/>
      <c r="E6" s="134"/>
      <c r="F6" s="134"/>
      <c r="G6" s="134"/>
      <c r="H6" s="134"/>
      <c r="I6" s="134"/>
      <c r="J6" s="134"/>
      <c r="K6" s="135"/>
    </row>
    <row r="7" spans="2:11">
      <c r="B7" s="121"/>
      <c r="C7" s="117" t="s">
        <v>56</v>
      </c>
      <c r="D7" s="120"/>
      <c r="E7" s="134"/>
      <c r="F7" s="134"/>
      <c r="G7" s="134"/>
      <c r="H7" s="134"/>
      <c r="I7" s="134"/>
      <c r="J7" s="134"/>
      <c r="K7" s="135"/>
    </row>
    <row r="8" spans="2:11">
      <c r="B8" s="121"/>
      <c r="C8" s="117" t="s">
        <v>57</v>
      </c>
      <c r="D8" s="120"/>
      <c r="E8" s="134"/>
      <c r="F8" s="134"/>
      <c r="G8" s="134"/>
      <c r="H8" s="134"/>
      <c r="I8" s="134"/>
      <c r="J8" s="134"/>
      <c r="K8" s="135"/>
    </row>
    <row r="9" spans="2:11" ht="28" thickBot="1">
      <c r="B9" s="91"/>
      <c r="C9" s="96" t="s">
        <v>58</v>
      </c>
      <c r="D9" s="136"/>
      <c r="E9" s="137"/>
      <c r="F9" s="137"/>
      <c r="G9" s="137"/>
      <c r="H9" s="137"/>
      <c r="I9" s="137"/>
      <c r="J9" s="137"/>
      <c r="K9" s="138"/>
    </row>
    <row r="10" spans="2:11">
      <c r="B10" s="82" t="s">
        <v>9</v>
      </c>
      <c r="C10" s="83"/>
      <c r="D10" s="115"/>
      <c r="E10" s="139"/>
      <c r="F10" s="140"/>
      <c r="G10" s="140"/>
      <c r="H10" s="140"/>
      <c r="I10" s="140"/>
      <c r="J10" s="140"/>
      <c r="K10" s="141"/>
    </row>
    <row r="11" spans="2:11">
      <c r="B11" s="121" t="s">
        <v>87</v>
      </c>
      <c r="C11" s="117"/>
      <c r="D11" s="120"/>
      <c r="E11" s="134"/>
      <c r="F11" s="134"/>
      <c r="G11" s="134"/>
      <c r="H11" s="134"/>
      <c r="I11" s="134"/>
      <c r="J11" s="134"/>
      <c r="K11" s="135"/>
    </row>
    <row r="12" spans="2:11">
      <c r="B12" s="121" t="s">
        <v>67</v>
      </c>
      <c r="C12" s="117"/>
      <c r="D12" s="120"/>
      <c r="E12" s="79"/>
      <c r="F12" s="113"/>
      <c r="G12" s="113"/>
      <c r="H12" s="113"/>
      <c r="I12" s="113"/>
      <c r="J12" s="113"/>
      <c r="K12" s="114"/>
    </row>
    <row r="13" spans="2:11">
      <c r="B13" s="121" t="s">
        <v>68</v>
      </c>
      <c r="C13" s="117"/>
      <c r="D13" s="120"/>
      <c r="E13" s="79"/>
      <c r="F13" s="113"/>
      <c r="G13" s="113"/>
      <c r="H13" s="113"/>
      <c r="I13" s="113"/>
      <c r="J13" s="113"/>
      <c r="K13" s="114"/>
    </row>
    <row r="14" spans="2:11">
      <c r="B14" s="121" t="s">
        <v>69</v>
      </c>
      <c r="C14" s="117"/>
      <c r="D14" s="120"/>
      <c r="E14" s="79"/>
      <c r="F14" s="113"/>
      <c r="G14" s="113"/>
      <c r="H14" s="113"/>
      <c r="I14" s="113"/>
      <c r="J14" s="113"/>
      <c r="K14" s="114"/>
    </row>
    <row r="15" spans="2:11">
      <c r="B15" s="121" t="s">
        <v>70</v>
      </c>
      <c r="C15" s="117"/>
      <c r="D15" s="120"/>
      <c r="E15" s="79"/>
      <c r="F15" s="113"/>
      <c r="G15" s="113"/>
      <c r="H15" s="113"/>
      <c r="I15" s="113"/>
      <c r="J15" s="113"/>
      <c r="K15" s="114"/>
    </row>
    <row r="16" spans="2:11">
      <c r="B16" s="121" t="s">
        <v>10</v>
      </c>
      <c r="C16" s="117"/>
      <c r="D16" s="120"/>
      <c r="E16" s="129"/>
      <c r="F16" s="130"/>
      <c r="G16" s="12" t="s">
        <v>71</v>
      </c>
      <c r="H16" s="131"/>
      <c r="I16" s="130"/>
      <c r="J16" s="132">
        <f>H16-E16+1</f>
        <v>1</v>
      </c>
      <c r="K16" s="133"/>
    </row>
    <row r="17" spans="2:11">
      <c r="B17" s="121" t="s">
        <v>8</v>
      </c>
      <c r="C17" s="117"/>
      <c r="D17" s="120"/>
      <c r="E17" s="79"/>
      <c r="F17" s="113"/>
      <c r="G17" s="113"/>
      <c r="H17" s="113"/>
      <c r="I17" s="113"/>
      <c r="J17" s="113"/>
      <c r="K17" s="114"/>
    </row>
    <row r="18" spans="2:11">
      <c r="B18" s="121" t="s">
        <v>73</v>
      </c>
      <c r="C18" s="117"/>
      <c r="D18" s="120"/>
      <c r="E18" s="122"/>
      <c r="F18" s="123"/>
      <c r="G18" s="123"/>
      <c r="H18" s="123"/>
      <c r="I18" s="123"/>
      <c r="J18" s="123"/>
      <c r="K18" s="124"/>
    </row>
    <row r="19" spans="2:11" ht="28" thickBot="1">
      <c r="B19" s="125" t="s">
        <v>22</v>
      </c>
      <c r="C19" s="126"/>
      <c r="D19" s="127"/>
      <c r="E19" s="15" t="s">
        <v>43</v>
      </c>
      <c r="F19" s="46"/>
      <c r="G19" s="14" t="s">
        <v>44</v>
      </c>
      <c r="H19" s="46"/>
      <c r="I19" s="14" t="s">
        <v>89</v>
      </c>
      <c r="J19" s="80"/>
      <c r="K19" s="128"/>
    </row>
    <row r="20" spans="2:11">
      <c r="B20" s="105" t="s">
        <v>11</v>
      </c>
      <c r="C20" s="106"/>
      <c r="D20" s="107"/>
      <c r="E20" s="75" t="s">
        <v>59</v>
      </c>
      <c r="F20" s="116"/>
      <c r="G20" s="118" t="s">
        <v>91</v>
      </c>
      <c r="H20" s="118"/>
      <c r="I20" s="118"/>
      <c r="J20" s="118"/>
      <c r="K20" s="119"/>
    </row>
    <row r="21" spans="2:11">
      <c r="B21" s="105"/>
      <c r="C21" s="106"/>
      <c r="D21" s="107"/>
      <c r="E21" s="60"/>
      <c r="F21" s="117"/>
      <c r="G21" s="17" t="s">
        <v>47</v>
      </c>
      <c r="H21" s="117" t="s">
        <v>45</v>
      </c>
      <c r="I21" s="117"/>
      <c r="J21" s="117" t="s">
        <v>46</v>
      </c>
      <c r="K21" s="120"/>
    </row>
    <row r="22" spans="2:11">
      <c r="B22" s="105"/>
      <c r="C22" s="106"/>
      <c r="D22" s="107"/>
      <c r="E22" s="79" t="s">
        <v>60</v>
      </c>
      <c r="F22" s="113"/>
      <c r="G22" s="44"/>
      <c r="H22" s="113"/>
      <c r="I22" s="113"/>
      <c r="J22" s="113"/>
      <c r="K22" s="114"/>
    </row>
    <row r="23" spans="2:11">
      <c r="B23" s="105"/>
      <c r="C23" s="106"/>
      <c r="D23" s="107"/>
      <c r="E23" s="79" t="s">
        <v>61</v>
      </c>
      <c r="F23" s="113"/>
      <c r="G23" s="44"/>
      <c r="H23" s="113"/>
      <c r="I23" s="113"/>
      <c r="J23" s="113"/>
      <c r="K23" s="114"/>
    </row>
    <row r="24" spans="2:11">
      <c r="B24" s="105"/>
      <c r="C24" s="106"/>
      <c r="D24" s="107"/>
      <c r="E24" s="79" t="s">
        <v>62</v>
      </c>
      <c r="F24" s="113"/>
      <c r="G24" s="44"/>
      <c r="H24" s="113"/>
      <c r="I24" s="113"/>
      <c r="J24" s="113"/>
      <c r="K24" s="114"/>
    </row>
    <row r="25" spans="2:11">
      <c r="B25" s="105"/>
      <c r="C25" s="106"/>
      <c r="D25" s="107"/>
      <c r="E25" s="79" t="s">
        <v>63</v>
      </c>
      <c r="F25" s="113"/>
      <c r="G25" s="44"/>
      <c r="H25" s="113"/>
      <c r="I25" s="113"/>
      <c r="J25" s="113"/>
      <c r="K25" s="114"/>
    </row>
    <row r="26" spans="2:11">
      <c r="B26" s="105"/>
      <c r="C26" s="106"/>
      <c r="D26" s="107"/>
      <c r="E26" s="79" t="s">
        <v>64</v>
      </c>
      <c r="F26" s="113"/>
      <c r="G26" s="44"/>
      <c r="H26" s="113"/>
      <c r="I26" s="113"/>
      <c r="J26" s="113"/>
      <c r="K26" s="114"/>
    </row>
    <row r="27" spans="2:11">
      <c r="B27" s="105"/>
      <c r="C27" s="106"/>
      <c r="D27" s="107"/>
      <c r="E27" s="79" t="s">
        <v>65</v>
      </c>
      <c r="F27" s="113"/>
      <c r="G27" s="44"/>
      <c r="H27" s="113"/>
      <c r="I27" s="113"/>
      <c r="J27" s="113"/>
      <c r="K27" s="114"/>
    </row>
    <row r="28" spans="2:11">
      <c r="B28" s="105"/>
      <c r="C28" s="106"/>
      <c r="D28" s="107"/>
      <c r="E28" s="79" t="s">
        <v>66</v>
      </c>
      <c r="F28" s="113"/>
      <c r="G28" s="44"/>
      <c r="H28" s="113"/>
      <c r="I28" s="113"/>
      <c r="J28" s="113"/>
      <c r="K28" s="114"/>
    </row>
    <row r="29" spans="2:11">
      <c r="B29" s="105"/>
      <c r="C29" s="106"/>
      <c r="D29" s="107"/>
      <c r="E29" s="79" t="s">
        <v>122</v>
      </c>
      <c r="F29" s="113"/>
      <c r="G29" s="47"/>
      <c r="H29" s="113"/>
      <c r="I29" s="113"/>
      <c r="J29" s="113"/>
      <c r="K29" s="114"/>
    </row>
    <row r="30" spans="2:11" ht="28" thickBot="1">
      <c r="B30" s="63"/>
      <c r="C30" s="108"/>
      <c r="D30" s="109"/>
      <c r="E30" s="81" t="s">
        <v>123</v>
      </c>
      <c r="F30" s="111"/>
      <c r="G30" s="48"/>
      <c r="H30" s="111"/>
      <c r="I30" s="111"/>
      <c r="J30" s="111"/>
      <c r="K30" s="112"/>
    </row>
    <row r="31" spans="2:11">
      <c r="B31" s="102" t="s">
        <v>92</v>
      </c>
      <c r="C31" s="103"/>
      <c r="D31" s="104"/>
      <c r="E31" s="87" t="s">
        <v>48</v>
      </c>
      <c r="F31" s="85"/>
      <c r="G31" s="41"/>
      <c r="H31" s="102" t="s">
        <v>93</v>
      </c>
      <c r="I31" s="73"/>
      <c r="J31" s="2" t="s">
        <v>94</v>
      </c>
      <c r="K31" s="42"/>
    </row>
    <row r="32" spans="2:11">
      <c r="B32" s="105"/>
      <c r="C32" s="106"/>
      <c r="D32" s="107"/>
      <c r="E32" s="59" t="s">
        <v>49</v>
      </c>
      <c r="F32" s="60"/>
      <c r="G32" s="44"/>
      <c r="H32" s="105"/>
      <c r="I32" s="110"/>
      <c r="J32" s="5" t="s">
        <v>95</v>
      </c>
      <c r="K32" s="45"/>
    </row>
    <row r="33" spans="2:11">
      <c r="B33" s="105"/>
      <c r="C33" s="106"/>
      <c r="D33" s="107"/>
      <c r="E33" s="59" t="s">
        <v>54</v>
      </c>
      <c r="F33" s="60"/>
      <c r="G33" s="44"/>
      <c r="H33" s="105"/>
      <c r="I33" s="110"/>
      <c r="J33" s="5" t="s">
        <v>118</v>
      </c>
      <c r="K33" s="45"/>
    </row>
    <row r="34" spans="2:11">
      <c r="B34" s="105"/>
      <c r="C34" s="106"/>
      <c r="D34" s="107"/>
      <c r="E34" s="59" t="s">
        <v>50</v>
      </c>
      <c r="F34" s="60"/>
      <c r="G34" s="44"/>
      <c r="H34" s="105"/>
      <c r="I34" s="110"/>
      <c r="J34" s="5" t="s">
        <v>20</v>
      </c>
      <c r="K34" s="45"/>
    </row>
    <row r="35" spans="2:11">
      <c r="B35" s="105"/>
      <c r="C35" s="106"/>
      <c r="D35" s="107"/>
      <c r="E35" s="59" t="s">
        <v>51</v>
      </c>
      <c r="F35" s="60"/>
      <c r="G35" s="44"/>
      <c r="H35" s="105"/>
      <c r="I35" s="110"/>
      <c r="J35" s="5"/>
      <c r="K35" s="45"/>
    </row>
    <row r="36" spans="2:11">
      <c r="B36" s="105"/>
      <c r="C36" s="106"/>
      <c r="D36" s="107"/>
      <c r="E36" s="59" t="s">
        <v>52</v>
      </c>
      <c r="F36" s="60"/>
      <c r="G36" s="44"/>
      <c r="H36" s="105"/>
      <c r="I36" s="110"/>
      <c r="J36" s="5"/>
      <c r="K36" s="45"/>
    </row>
    <row r="37" spans="2:11" ht="28" thickBot="1">
      <c r="B37" s="63"/>
      <c r="C37" s="108"/>
      <c r="D37" s="109"/>
      <c r="E37" s="68" t="s">
        <v>53</v>
      </c>
      <c r="F37" s="69"/>
      <c r="G37" s="48"/>
      <c r="H37" s="63"/>
      <c r="I37" s="64"/>
      <c r="J37" s="14"/>
      <c r="K37" s="49"/>
    </row>
    <row r="38" spans="2:11">
      <c r="B38" s="82" t="s">
        <v>120</v>
      </c>
      <c r="C38" s="83"/>
      <c r="D38" s="83"/>
      <c r="E38" s="83"/>
      <c r="F38" s="83"/>
      <c r="G38" s="83"/>
      <c r="H38" s="83"/>
      <c r="I38" s="83"/>
      <c r="J38" s="83"/>
      <c r="K38" s="115"/>
    </row>
    <row r="39" spans="2:11">
      <c r="B39" s="91" t="s">
        <v>0</v>
      </c>
      <c r="C39" s="93" t="s">
        <v>96</v>
      </c>
      <c r="D39" s="59"/>
      <c r="E39" s="60"/>
      <c r="F39" s="94" t="s">
        <v>3</v>
      </c>
      <c r="G39" s="62"/>
      <c r="H39" s="96" t="s">
        <v>4</v>
      </c>
      <c r="I39" s="96" t="s">
        <v>12</v>
      </c>
      <c r="J39" s="98" t="s">
        <v>90</v>
      </c>
      <c r="K39" s="100" t="s">
        <v>80</v>
      </c>
    </row>
    <row r="40" spans="2:11" ht="29" thickBot="1">
      <c r="B40" s="92"/>
      <c r="C40" s="14" t="s">
        <v>1</v>
      </c>
      <c r="D40" s="14" t="s">
        <v>2</v>
      </c>
      <c r="E40" s="20" t="s">
        <v>97</v>
      </c>
      <c r="F40" s="95"/>
      <c r="G40" s="64"/>
      <c r="H40" s="97"/>
      <c r="I40" s="97"/>
      <c r="J40" s="99"/>
      <c r="K40" s="101"/>
    </row>
    <row r="41" spans="2:11">
      <c r="B41" s="21">
        <v>1</v>
      </c>
      <c r="C41" s="50"/>
      <c r="D41" s="50"/>
      <c r="E41" s="23">
        <f t="shared" ref="E41:E45" si="0">D41-C41</f>
        <v>0</v>
      </c>
      <c r="F41" s="89"/>
      <c r="G41" s="90"/>
      <c r="H41" s="53"/>
      <c r="I41" s="53"/>
      <c r="J41" s="53"/>
      <c r="K41" s="54"/>
    </row>
    <row r="42" spans="2:11">
      <c r="B42" s="4">
        <v>2</v>
      </c>
      <c r="C42" s="51"/>
      <c r="D42" s="51"/>
      <c r="E42" s="27">
        <f t="shared" si="0"/>
        <v>0</v>
      </c>
      <c r="F42" s="78"/>
      <c r="G42" s="79"/>
      <c r="H42" s="44"/>
      <c r="I42" s="44"/>
      <c r="J42" s="44"/>
      <c r="K42" s="45"/>
    </row>
    <row r="43" spans="2:11">
      <c r="B43" s="4">
        <v>3</v>
      </c>
      <c r="C43" s="51"/>
      <c r="D43" s="51"/>
      <c r="E43" s="27">
        <f t="shared" si="0"/>
        <v>0</v>
      </c>
      <c r="F43" s="78"/>
      <c r="G43" s="79"/>
      <c r="H43" s="44"/>
      <c r="I43" s="44"/>
      <c r="J43" s="44"/>
      <c r="K43" s="45"/>
    </row>
    <row r="44" spans="2:11">
      <c r="B44" s="4">
        <v>4</v>
      </c>
      <c r="C44" s="51"/>
      <c r="D44" s="51"/>
      <c r="E44" s="27">
        <f t="shared" si="0"/>
        <v>0</v>
      </c>
      <c r="F44" s="78"/>
      <c r="G44" s="79"/>
      <c r="H44" s="44"/>
      <c r="I44" s="44"/>
      <c r="J44" s="44"/>
      <c r="K44" s="45"/>
    </row>
    <row r="45" spans="2:11">
      <c r="B45" s="4">
        <v>5</v>
      </c>
      <c r="C45" s="51"/>
      <c r="D45" s="51"/>
      <c r="E45" s="27">
        <f t="shared" si="0"/>
        <v>0</v>
      </c>
      <c r="F45" s="78"/>
      <c r="G45" s="79"/>
      <c r="H45" s="44"/>
      <c r="I45" s="44"/>
      <c r="J45" s="44"/>
      <c r="K45" s="45"/>
    </row>
    <row r="46" spans="2:11">
      <c r="B46" s="4">
        <v>6</v>
      </c>
      <c r="C46" s="51"/>
      <c r="D46" s="51"/>
      <c r="E46" s="27">
        <f>D46-C46</f>
        <v>0</v>
      </c>
      <c r="F46" s="78"/>
      <c r="G46" s="79"/>
      <c r="H46" s="44"/>
      <c r="I46" s="44"/>
      <c r="J46" s="44"/>
      <c r="K46" s="45"/>
    </row>
    <row r="47" spans="2:11">
      <c r="B47" s="4">
        <v>7</v>
      </c>
      <c r="C47" s="51"/>
      <c r="D47" s="51"/>
      <c r="E47" s="27">
        <f t="shared" ref="E47:E55" si="1">D47-C47</f>
        <v>0</v>
      </c>
      <c r="F47" s="78"/>
      <c r="G47" s="79"/>
      <c r="H47" s="44"/>
      <c r="I47" s="44"/>
      <c r="J47" s="44"/>
      <c r="K47" s="45"/>
    </row>
    <row r="48" spans="2:11">
      <c r="B48" s="4">
        <v>8</v>
      </c>
      <c r="C48" s="51"/>
      <c r="D48" s="51"/>
      <c r="E48" s="27">
        <f t="shared" si="1"/>
        <v>0</v>
      </c>
      <c r="F48" s="78"/>
      <c r="G48" s="79"/>
      <c r="H48" s="44"/>
      <c r="I48" s="44"/>
      <c r="J48" s="44"/>
      <c r="K48" s="45"/>
    </row>
    <row r="49" spans="2:14">
      <c r="B49" s="4">
        <v>9</v>
      </c>
      <c r="C49" s="51"/>
      <c r="D49" s="51"/>
      <c r="E49" s="27">
        <f t="shared" si="1"/>
        <v>0</v>
      </c>
      <c r="F49" s="55"/>
      <c r="G49" s="43"/>
      <c r="H49" s="44"/>
      <c r="I49" s="44"/>
      <c r="J49" s="44"/>
      <c r="K49" s="45"/>
    </row>
    <row r="50" spans="2:14">
      <c r="B50" s="4">
        <v>10</v>
      </c>
      <c r="C50" s="51"/>
      <c r="D50" s="51"/>
      <c r="E50" s="27">
        <f t="shared" si="1"/>
        <v>0</v>
      </c>
      <c r="F50" s="55"/>
      <c r="G50" s="43"/>
      <c r="H50" s="44"/>
      <c r="I50" s="44"/>
      <c r="J50" s="44"/>
      <c r="K50" s="45"/>
    </row>
    <row r="51" spans="2:14">
      <c r="B51" s="4">
        <v>11</v>
      </c>
      <c r="C51" s="51"/>
      <c r="D51" s="51"/>
      <c r="E51" s="27">
        <f t="shared" si="1"/>
        <v>0</v>
      </c>
      <c r="F51" s="55"/>
      <c r="G51" s="43"/>
      <c r="H51" s="44"/>
      <c r="I51" s="44"/>
      <c r="J51" s="44"/>
      <c r="K51" s="45"/>
    </row>
    <row r="52" spans="2:14">
      <c r="B52" s="4">
        <v>12</v>
      </c>
      <c r="C52" s="51"/>
      <c r="D52" s="51"/>
      <c r="E52" s="27">
        <f t="shared" si="1"/>
        <v>0</v>
      </c>
      <c r="F52" s="55"/>
      <c r="G52" s="43"/>
      <c r="H52" s="44"/>
      <c r="I52" s="44"/>
      <c r="J52" s="44"/>
      <c r="K52" s="45"/>
    </row>
    <row r="53" spans="2:14">
      <c r="B53" s="4">
        <v>13</v>
      </c>
      <c r="C53" s="51"/>
      <c r="D53" s="51"/>
      <c r="E53" s="27">
        <f t="shared" si="1"/>
        <v>0</v>
      </c>
      <c r="F53" s="55"/>
      <c r="G53" s="43"/>
      <c r="H53" s="44"/>
      <c r="I53" s="44"/>
      <c r="J53" s="44"/>
      <c r="K53" s="45"/>
    </row>
    <row r="54" spans="2:14">
      <c r="B54" s="4">
        <v>14</v>
      </c>
      <c r="C54" s="51"/>
      <c r="D54" s="51"/>
      <c r="E54" s="27">
        <f t="shared" si="1"/>
        <v>0</v>
      </c>
      <c r="F54" s="55"/>
      <c r="G54" s="43"/>
      <c r="H54" s="44"/>
      <c r="I54" s="44"/>
      <c r="J54" s="44"/>
      <c r="K54" s="45"/>
    </row>
    <row r="55" spans="2:14" ht="28" thickBot="1">
      <c r="B55" s="13">
        <v>15</v>
      </c>
      <c r="C55" s="52"/>
      <c r="D55" s="52"/>
      <c r="E55" s="30">
        <f t="shared" si="1"/>
        <v>0</v>
      </c>
      <c r="F55" s="80"/>
      <c r="G55" s="81"/>
      <c r="H55" s="48"/>
      <c r="I55" s="48"/>
      <c r="J55" s="48"/>
      <c r="K55" s="49"/>
    </row>
    <row r="56" spans="2:14" ht="28" thickBot="1">
      <c r="M56" s="56" t="s">
        <v>119</v>
      </c>
      <c r="N56" s="56"/>
    </row>
    <row r="57" spans="2:14">
      <c r="B57" s="82" t="s">
        <v>98</v>
      </c>
      <c r="C57" s="83"/>
      <c r="D57" s="83"/>
      <c r="E57" s="84" t="s">
        <v>108</v>
      </c>
      <c r="F57" s="85"/>
      <c r="G57" s="3" t="s">
        <v>121</v>
      </c>
      <c r="H57" s="31"/>
      <c r="I57" s="86" t="s">
        <v>107</v>
      </c>
      <c r="J57" s="87"/>
      <c r="K57" s="88"/>
      <c r="M57" s="56" t="s">
        <v>13</v>
      </c>
      <c r="N57" s="56" t="s">
        <v>72</v>
      </c>
    </row>
    <row r="58" spans="2:14">
      <c r="B58" s="58" t="s">
        <v>14</v>
      </c>
      <c r="C58" s="59"/>
      <c r="D58" s="60"/>
      <c r="E58" s="70" t="s">
        <v>112</v>
      </c>
      <c r="F58" s="71"/>
      <c r="G58" s="32">
        <f t="shared" ref="G58:G66" si="2">SUMIF($K$41:$K$55,B58,$E$41:$E$55)*24</f>
        <v>0</v>
      </c>
      <c r="H58" s="31"/>
      <c r="I58" s="4" t="s">
        <v>104</v>
      </c>
      <c r="J58" s="5" t="s">
        <v>105</v>
      </c>
      <c r="K58" s="6" t="s">
        <v>106</v>
      </c>
      <c r="M58" s="56"/>
      <c r="N58" s="56"/>
    </row>
    <row r="59" spans="2:14">
      <c r="B59" s="58" t="s">
        <v>15</v>
      </c>
      <c r="C59" s="59"/>
      <c r="D59" s="60"/>
      <c r="E59" s="70" t="s">
        <v>113</v>
      </c>
      <c r="F59" s="71"/>
      <c r="G59" s="32">
        <f t="shared" si="2"/>
        <v>0</v>
      </c>
      <c r="H59" s="31"/>
      <c r="I59" s="33">
        <v>1</v>
      </c>
      <c r="J59" s="34">
        <v>2</v>
      </c>
      <c r="K59" s="35">
        <v>0.2</v>
      </c>
      <c r="M59" s="56" t="s">
        <v>74</v>
      </c>
      <c r="N59" s="56" t="s">
        <v>14</v>
      </c>
    </row>
    <row r="60" spans="2:14">
      <c r="B60" s="58" t="s">
        <v>16</v>
      </c>
      <c r="C60" s="59"/>
      <c r="D60" s="60"/>
      <c r="E60" s="70" t="s">
        <v>114</v>
      </c>
      <c r="F60" s="71"/>
      <c r="G60" s="32">
        <f t="shared" si="2"/>
        <v>0</v>
      </c>
      <c r="H60" s="31"/>
      <c r="I60" s="33">
        <v>2</v>
      </c>
      <c r="J60" s="34">
        <v>4</v>
      </c>
      <c r="K60" s="35">
        <v>0.3</v>
      </c>
      <c r="M60" s="56" t="s">
        <v>75</v>
      </c>
      <c r="N60" s="56" t="s">
        <v>15</v>
      </c>
    </row>
    <row r="61" spans="2:14">
      <c r="B61" s="58" t="s">
        <v>17</v>
      </c>
      <c r="C61" s="59"/>
      <c r="D61" s="60"/>
      <c r="E61" s="70" t="s">
        <v>115</v>
      </c>
      <c r="F61" s="71"/>
      <c r="G61" s="32">
        <f t="shared" si="2"/>
        <v>0</v>
      </c>
      <c r="H61" s="31"/>
      <c r="I61" s="33">
        <v>4</v>
      </c>
      <c r="J61" s="34">
        <v>5</v>
      </c>
      <c r="K61" s="35">
        <v>0.4</v>
      </c>
      <c r="M61" s="56" t="s">
        <v>76</v>
      </c>
      <c r="N61" s="56" t="s">
        <v>125</v>
      </c>
    </row>
    <row r="62" spans="2:14">
      <c r="B62" s="58" t="s">
        <v>18</v>
      </c>
      <c r="C62" s="59"/>
      <c r="D62" s="60"/>
      <c r="E62" s="70" t="s">
        <v>127</v>
      </c>
      <c r="F62" s="71"/>
      <c r="G62" s="32">
        <f t="shared" si="2"/>
        <v>0</v>
      </c>
      <c r="H62" s="31"/>
      <c r="I62" s="33">
        <v>5</v>
      </c>
      <c r="J62" s="34">
        <v>6</v>
      </c>
      <c r="K62" s="35">
        <v>0.5</v>
      </c>
      <c r="M62" s="56" t="s">
        <v>77</v>
      </c>
      <c r="N62" s="56" t="s">
        <v>17</v>
      </c>
    </row>
    <row r="63" spans="2:14" ht="28" thickBot="1">
      <c r="B63" s="58" t="s">
        <v>128</v>
      </c>
      <c r="C63" s="59"/>
      <c r="D63" s="60"/>
      <c r="E63" s="70" t="s">
        <v>111</v>
      </c>
      <c r="F63" s="71"/>
      <c r="G63" s="32">
        <f t="shared" si="2"/>
        <v>0</v>
      </c>
      <c r="H63" s="31"/>
      <c r="I63" s="36">
        <v>6</v>
      </c>
      <c r="J63" s="37"/>
      <c r="K63" s="38">
        <v>1</v>
      </c>
      <c r="M63" s="56" t="s">
        <v>78</v>
      </c>
      <c r="N63" s="56" t="s">
        <v>18</v>
      </c>
    </row>
    <row r="64" spans="2:14" ht="28" thickBot="1">
      <c r="B64" s="58" t="s">
        <v>101</v>
      </c>
      <c r="C64" s="59"/>
      <c r="D64" s="60"/>
      <c r="E64" s="70" t="s">
        <v>110</v>
      </c>
      <c r="F64" s="71"/>
      <c r="G64" s="32">
        <f t="shared" si="2"/>
        <v>0</v>
      </c>
      <c r="H64" s="31"/>
      <c r="I64" s="31"/>
      <c r="J64" s="31"/>
      <c r="K64" s="31"/>
      <c r="M64" s="56" t="s">
        <v>79</v>
      </c>
      <c r="N64" s="56" t="s">
        <v>128</v>
      </c>
    </row>
    <row r="65" spans="2:14">
      <c r="B65" s="58" t="s">
        <v>100</v>
      </c>
      <c r="C65" s="59"/>
      <c r="D65" s="60"/>
      <c r="E65" s="70" t="s">
        <v>109</v>
      </c>
      <c r="F65" s="71"/>
      <c r="G65" s="32">
        <f t="shared" si="2"/>
        <v>0</v>
      </c>
      <c r="H65" s="31"/>
      <c r="I65" s="72" t="s">
        <v>117</v>
      </c>
      <c r="J65" s="73"/>
      <c r="K65" s="76">
        <f>_xlfn.IFS(G68&lt;I59,0,AND(I59&lt;=G68,G68&lt;J59),K59,AND(I60&lt;=G68,G68&lt;J60),K60,AND(I61&lt;=G68,G68&lt;J61),K61,AND(I62&lt;=G68,G68&lt;J62),K62,I63&lt;=G68,K63)</f>
        <v>0</v>
      </c>
      <c r="M65" s="56"/>
      <c r="N65" s="56" t="s">
        <v>99</v>
      </c>
    </row>
    <row r="66" spans="2:14" ht="20" customHeight="1">
      <c r="B66" s="58" t="s">
        <v>20</v>
      </c>
      <c r="C66" s="59"/>
      <c r="D66" s="60"/>
      <c r="E66" s="70" t="s">
        <v>126</v>
      </c>
      <c r="F66" s="71"/>
      <c r="G66" s="32">
        <f t="shared" si="2"/>
        <v>0</v>
      </c>
      <c r="H66" s="31"/>
      <c r="I66" s="74"/>
      <c r="J66" s="75"/>
      <c r="K66" s="77"/>
      <c r="M66" s="56"/>
      <c r="N66" s="56" t="s">
        <v>100</v>
      </c>
    </row>
    <row r="67" spans="2:14" ht="20" customHeight="1">
      <c r="B67" s="58" t="s">
        <v>102</v>
      </c>
      <c r="C67" s="59"/>
      <c r="D67" s="59"/>
      <c r="E67" s="59"/>
      <c r="F67" s="60"/>
      <c r="G67" s="39">
        <f>SUM(G58:G66)</f>
        <v>0</v>
      </c>
      <c r="H67" s="31"/>
      <c r="I67" s="61" t="s">
        <v>116</v>
      </c>
      <c r="J67" s="62"/>
      <c r="K67" s="65"/>
      <c r="M67" s="56"/>
      <c r="N67" s="56" t="s">
        <v>20</v>
      </c>
    </row>
    <row r="68" spans="2:14" ht="20" customHeight="1" thickBot="1">
      <c r="B68" s="67" t="s">
        <v>103</v>
      </c>
      <c r="C68" s="68"/>
      <c r="D68" s="68"/>
      <c r="E68" s="68"/>
      <c r="F68" s="69"/>
      <c r="G68" s="40">
        <f>SUM(G58:G64)</f>
        <v>0</v>
      </c>
      <c r="H68" s="31"/>
      <c r="I68" s="63"/>
      <c r="J68" s="64"/>
      <c r="K68" s="66"/>
      <c r="M68" s="56"/>
      <c r="N68" s="56"/>
    </row>
    <row r="69" spans="2:14">
      <c r="M69" s="56"/>
      <c r="N69" s="56"/>
    </row>
    <row r="70" spans="2:14">
      <c r="M70" s="56"/>
      <c r="N70" s="56"/>
    </row>
  </sheetData>
  <sheetProtection algorithmName="SHA-512" hashValue="5evSWK+Dm2egF1sXuR1LHf/rOo/WWWDtwGj1fT9iolA1UR2qjjaa67Uj/yFdEXWUrxhRMQZnLbVC/kz/JJjP4w==" saltValue="u9aLzM+qyZuJUwtxfVGLag==" spinCount="100000" sheet="1" objects="1" scenarios="1"/>
  <mergeCells count="120">
    <mergeCell ref="B2:K2"/>
    <mergeCell ref="H3:K3"/>
    <mergeCell ref="B5:D5"/>
    <mergeCell ref="E5:K5"/>
    <mergeCell ref="B6:B9"/>
    <mergeCell ref="C6:D6"/>
    <mergeCell ref="E6:K6"/>
    <mergeCell ref="C7:D7"/>
    <mergeCell ref="E7:K7"/>
    <mergeCell ref="C8:D8"/>
    <mergeCell ref="B12:D12"/>
    <mergeCell ref="E12:K12"/>
    <mergeCell ref="B13:D13"/>
    <mergeCell ref="E13:K13"/>
    <mergeCell ref="B14:D14"/>
    <mergeCell ref="E14:K14"/>
    <mergeCell ref="E8:K8"/>
    <mergeCell ref="C9:D9"/>
    <mergeCell ref="E9:K9"/>
    <mergeCell ref="B10:D10"/>
    <mergeCell ref="E10:K10"/>
    <mergeCell ref="B11:D11"/>
    <mergeCell ref="E11:K11"/>
    <mergeCell ref="B17:D17"/>
    <mergeCell ref="E17:K17"/>
    <mergeCell ref="B18:D18"/>
    <mergeCell ref="E18:K18"/>
    <mergeCell ref="B19:D19"/>
    <mergeCell ref="J19:K19"/>
    <mergeCell ref="B15:D15"/>
    <mergeCell ref="E15:K15"/>
    <mergeCell ref="B16:D16"/>
    <mergeCell ref="E16:F16"/>
    <mergeCell ref="H16:I16"/>
    <mergeCell ref="J16:K16"/>
    <mergeCell ref="J23:K23"/>
    <mergeCell ref="E24:F24"/>
    <mergeCell ref="H24:I24"/>
    <mergeCell ref="J24:K24"/>
    <mergeCell ref="E25:F25"/>
    <mergeCell ref="H25:I25"/>
    <mergeCell ref="J25:K25"/>
    <mergeCell ref="B20:D30"/>
    <mergeCell ref="E20:F21"/>
    <mergeCell ref="G20:K20"/>
    <mergeCell ref="H21:I21"/>
    <mergeCell ref="J21:K21"/>
    <mergeCell ref="E22:F22"/>
    <mergeCell ref="H22:I22"/>
    <mergeCell ref="J22:K22"/>
    <mergeCell ref="E23:F23"/>
    <mergeCell ref="H23:I23"/>
    <mergeCell ref="E29:F29"/>
    <mergeCell ref="H29:I29"/>
    <mergeCell ref="J29:K29"/>
    <mergeCell ref="E28:F28"/>
    <mergeCell ref="H28:I28"/>
    <mergeCell ref="J28:K28"/>
    <mergeCell ref="E30:F30"/>
    <mergeCell ref="H30:I30"/>
    <mergeCell ref="J30:K30"/>
    <mergeCell ref="E26:F26"/>
    <mergeCell ref="H26:I26"/>
    <mergeCell ref="J26:K26"/>
    <mergeCell ref="E27:F27"/>
    <mergeCell ref="H27:I27"/>
    <mergeCell ref="J27:K27"/>
    <mergeCell ref="B38:K38"/>
    <mergeCell ref="B39:B40"/>
    <mergeCell ref="C39:E39"/>
    <mergeCell ref="F39:G40"/>
    <mergeCell ref="H39:H40"/>
    <mergeCell ref="I39:I40"/>
    <mergeCell ref="J39:J40"/>
    <mergeCell ref="K39:K40"/>
    <mergeCell ref="B31:D37"/>
    <mergeCell ref="E31:F31"/>
    <mergeCell ref="H31:I37"/>
    <mergeCell ref="E32:F32"/>
    <mergeCell ref="E33:F33"/>
    <mergeCell ref="E34:F34"/>
    <mergeCell ref="E35:F35"/>
    <mergeCell ref="E36:F36"/>
    <mergeCell ref="E37:F37"/>
    <mergeCell ref="F47:G47"/>
    <mergeCell ref="F48:G48"/>
    <mergeCell ref="F55:G55"/>
    <mergeCell ref="B57:D57"/>
    <mergeCell ref="E57:F57"/>
    <mergeCell ref="I57:K57"/>
    <mergeCell ref="F41:G41"/>
    <mergeCell ref="F42:G42"/>
    <mergeCell ref="F43:G43"/>
    <mergeCell ref="F44:G44"/>
    <mergeCell ref="F45:G45"/>
    <mergeCell ref="F46:G46"/>
    <mergeCell ref="B61:D61"/>
    <mergeCell ref="E61:F61"/>
    <mergeCell ref="B62:D62"/>
    <mergeCell ref="E62:F62"/>
    <mergeCell ref="B63:D63"/>
    <mergeCell ref="E63:F63"/>
    <mergeCell ref="B58:D58"/>
    <mergeCell ref="E58:F58"/>
    <mergeCell ref="B59:D59"/>
    <mergeCell ref="E59:F59"/>
    <mergeCell ref="B60:D60"/>
    <mergeCell ref="E60:F60"/>
    <mergeCell ref="B67:F67"/>
    <mergeCell ref="I67:J68"/>
    <mergeCell ref="K67:K68"/>
    <mergeCell ref="B68:F68"/>
    <mergeCell ref="B64:D64"/>
    <mergeCell ref="E64:F64"/>
    <mergeCell ref="B65:D65"/>
    <mergeCell ref="E65:F65"/>
    <mergeCell ref="I65:J66"/>
    <mergeCell ref="K65:K66"/>
    <mergeCell ref="B66:D66"/>
    <mergeCell ref="E66:F66"/>
  </mergeCells>
  <phoneticPr fontId="1"/>
  <dataValidations count="3">
    <dataValidation type="list" allowBlank="1" showInputMessage="1" showErrorMessage="1" sqref="K31:K37 G31:G37 G22:K30" xr:uid="{BE00F827-3592-415C-9339-52FE214AD3B4}">
      <formula1>",〇,"</formula1>
    </dataValidation>
    <dataValidation type="list" allowBlank="1" showInputMessage="1" showErrorMessage="1" sqref="J41:J55" xr:uid="{BCCA6C95-1942-4C49-A233-EF06D23D0702}">
      <formula1>$M$58:$M$64</formula1>
    </dataValidation>
    <dataValidation type="list" allowBlank="1" showInputMessage="1" showErrorMessage="1" sqref="K41:K55" xr:uid="{B53EEB87-98B0-427C-AFF9-894A45292849}">
      <formula1>$N$58:$N$67</formula1>
    </dataValidation>
  </dataValidations>
  <printOptions horizontalCentered="1" verticalCentered="1"/>
  <pageMargins left="0.7" right="0.7" top="0.75" bottom="0.75" header="0.3" footer="0.3"/>
  <pageSetup paperSize="9" scale="4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4A46-F0DB-44C9-8D0D-60BBCC05D6F4}">
  <sheetPr>
    <pageSetUpPr fitToPage="1"/>
  </sheetPr>
  <dimension ref="B2:O74"/>
  <sheetViews>
    <sheetView zoomScale="55" zoomScaleNormal="55" workbookViewId="0">
      <selection activeCell="M37" sqref="M37"/>
    </sheetView>
  </sheetViews>
  <sheetFormatPr baseColWidth="10" defaultColWidth="10.7109375" defaultRowHeight="27"/>
  <cols>
    <col min="1" max="1" width="5" style="1" customWidth="1"/>
    <col min="2" max="4" width="8.5703125" style="1" bestFit="1" customWidth="1"/>
    <col min="5" max="5" width="13.85546875" style="1" bestFit="1" customWidth="1"/>
    <col min="6" max="6" width="23.7109375" style="1" customWidth="1"/>
    <col min="7" max="7" width="15.7109375" style="1" bestFit="1" customWidth="1"/>
    <col min="8" max="8" width="15.85546875" style="1" customWidth="1"/>
    <col min="9" max="9" width="15.5703125" style="1" customWidth="1"/>
    <col min="10" max="10" width="16.7109375" style="1" customWidth="1"/>
    <col min="11" max="11" width="17.5703125" style="1" bestFit="1" customWidth="1"/>
    <col min="12" max="12" width="10.7109375" style="1"/>
    <col min="13" max="13" width="29.140625" style="1" bestFit="1" customWidth="1"/>
    <col min="14" max="14" width="26.5703125" style="1" bestFit="1" customWidth="1"/>
    <col min="15" max="16384" width="10.7109375" style="1"/>
  </cols>
  <sheetData>
    <row r="2" spans="2:11">
      <c r="B2" s="176" t="s">
        <v>129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2:11">
      <c r="H3" s="143" t="s">
        <v>5</v>
      </c>
      <c r="I3" s="143"/>
      <c r="J3" s="143"/>
      <c r="K3" s="143"/>
    </row>
    <row r="4" spans="2:11" ht="28" thickBot="1">
      <c r="K4" s="1" t="s">
        <v>130</v>
      </c>
    </row>
    <row r="5" spans="2:11">
      <c r="B5" s="82" t="s">
        <v>6</v>
      </c>
      <c r="C5" s="83"/>
      <c r="D5" s="115"/>
      <c r="E5" s="177">
        <v>45531</v>
      </c>
      <c r="F5" s="177"/>
      <c r="G5" s="177"/>
      <c r="H5" s="177"/>
      <c r="I5" s="177"/>
      <c r="J5" s="177"/>
      <c r="K5" s="178"/>
    </row>
    <row r="6" spans="2:11">
      <c r="B6" s="121" t="s">
        <v>7</v>
      </c>
      <c r="C6" s="117" t="s">
        <v>55</v>
      </c>
      <c r="D6" s="120"/>
      <c r="E6" s="169" t="s">
        <v>31</v>
      </c>
      <c r="F6" s="169"/>
      <c r="G6" s="169"/>
      <c r="H6" s="169"/>
      <c r="I6" s="169"/>
      <c r="J6" s="169"/>
      <c r="K6" s="170"/>
    </row>
    <row r="7" spans="2:11">
      <c r="B7" s="121"/>
      <c r="C7" s="117" t="s">
        <v>56</v>
      </c>
      <c r="D7" s="120"/>
      <c r="E7" s="169" t="s">
        <v>81</v>
      </c>
      <c r="F7" s="169"/>
      <c r="G7" s="169"/>
      <c r="H7" s="169"/>
      <c r="I7" s="169"/>
      <c r="J7" s="169"/>
      <c r="K7" s="170"/>
    </row>
    <row r="8" spans="2:11">
      <c r="B8" s="121"/>
      <c r="C8" s="117" t="s">
        <v>57</v>
      </c>
      <c r="D8" s="120"/>
      <c r="E8" s="169" t="s">
        <v>82</v>
      </c>
      <c r="F8" s="169"/>
      <c r="G8" s="169"/>
      <c r="H8" s="169"/>
      <c r="I8" s="169"/>
      <c r="J8" s="169"/>
      <c r="K8" s="170"/>
    </row>
    <row r="9" spans="2:11" ht="28" thickBot="1">
      <c r="B9" s="91"/>
      <c r="C9" s="96" t="s">
        <v>58</v>
      </c>
      <c r="D9" s="136"/>
      <c r="E9" s="171" t="s">
        <v>83</v>
      </c>
      <c r="F9" s="171"/>
      <c r="G9" s="171"/>
      <c r="H9" s="171"/>
      <c r="I9" s="171"/>
      <c r="J9" s="171"/>
      <c r="K9" s="172"/>
    </row>
    <row r="10" spans="2:11">
      <c r="B10" s="82" t="s">
        <v>9</v>
      </c>
      <c r="C10" s="83"/>
      <c r="D10" s="115"/>
      <c r="E10" s="173" t="s">
        <v>42</v>
      </c>
      <c r="F10" s="174"/>
      <c r="G10" s="174"/>
      <c r="H10" s="174"/>
      <c r="I10" s="174"/>
      <c r="J10" s="174"/>
      <c r="K10" s="175"/>
    </row>
    <row r="11" spans="2:11">
      <c r="B11" s="121" t="s">
        <v>87</v>
      </c>
      <c r="C11" s="117"/>
      <c r="D11" s="120"/>
      <c r="E11" s="169" t="s">
        <v>88</v>
      </c>
      <c r="F11" s="169"/>
      <c r="G11" s="169"/>
      <c r="H11" s="169"/>
      <c r="I11" s="169"/>
      <c r="J11" s="169"/>
      <c r="K11" s="170"/>
    </row>
    <row r="12" spans="2:11">
      <c r="B12" s="121" t="s">
        <v>67</v>
      </c>
      <c r="C12" s="117"/>
      <c r="D12" s="120"/>
      <c r="E12" s="149" t="s">
        <v>21</v>
      </c>
      <c r="F12" s="160"/>
      <c r="G12" s="160"/>
      <c r="H12" s="160"/>
      <c r="I12" s="160"/>
      <c r="J12" s="160"/>
      <c r="K12" s="161"/>
    </row>
    <row r="13" spans="2:11">
      <c r="B13" s="121" t="s">
        <v>68</v>
      </c>
      <c r="C13" s="117"/>
      <c r="D13" s="120"/>
      <c r="E13" s="149" t="s">
        <v>84</v>
      </c>
      <c r="F13" s="160"/>
      <c r="G13" s="160"/>
      <c r="H13" s="160"/>
      <c r="I13" s="160"/>
      <c r="J13" s="160"/>
      <c r="K13" s="161"/>
    </row>
    <row r="14" spans="2:11">
      <c r="B14" s="121" t="s">
        <v>69</v>
      </c>
      <c r="C14" s="117"/>
      <c r="D14" s="120"/>
      <c r="E14" s="149" t="s">
        <v>85</v>
      </c>
      <c r="F14" s="160"/>
      <c r="G14" s="160"/>
      <c r="H14" s="160"/>
      <c r="I14" s="160"/>
      <c r="J14" s="160"/>
      <c r="K14" s="161"/>
    </row>
    <row r="15" spans="2:11">
      <c r="B15" s="121" t="s">
        <v>70</v>
      </c>
      <c r="C15" s="117"/>
      <c r="D15" s="120"/>
      <c r="E15" s="149" t="s">
        <v>86</v>
      </c>
      <c r="F15" s="160"/>
      <c r="G15" s="160"/>
      <c r="H15" s="160"/>
      <c r="I15" s="160"/>
      <c r="J15" s="160"/>
      <c r="K15" s="161"/>
    </row>
    <row r="16" spans="2:11">
      <c r="B16" s="121" t="s">
        <v>10</v>
      </c>
      <c r="C16" s="117"/>
      <c r="D16" s="120"/>
      <c r="E16" s="166">
        <v>45531</v>
      </c>
      <c r="F16" s="167"/>
      <c r="G16" s="12" t="s">
        <v>71</v>
      </c>
      <c r="H16" s="168">
        <v>45531</v>
      </c>
      <c r="I16" s="167"/>
      <c r="J16" s="132">
        <f>H16-E16+1</f>
        <v>1</v>
      </c>
      <c r="K16" s="133"/>
    </row>
    <row r="17" spans="2:11">
      <c r="B17" s="121" t="s">
        <v>8</v>
      </c>
      <c r="C17" s="117"/>
      <c r="D17" s="120"/>
      <c r="E17" s="149" t="s">
        <v>24</v>
      </c>
      <c r="F17" s="160"/>
      <c r="G17" s="160"/>
      <c r="H17" s="160"/>
      <c r="I17" s="160"/>
      <c r="J17" s="160"/>
      <c r="K17" s="161"/>
    </row>
    <row r="18" spans="2:11">
      <c r="B18" s="121" t="s">
        <v>73</v>
      </c>
      <c r="C18" s="117"/>
      <c r="D18" s="120"/>
      <c r="E18" s="162">
        <v>100</v>
      </c>
      <c r="F18" s="163"/>
      <c r="G18" s="163"/>
      <c r="H18" s="163"/>
      <c r="I18" s="163"/>
      <c r="J18" s="163"/>
      <c r="K18" s="164"/>
    </row>
    <row r="19" spans="2:11" ht="28" thickBot="1">
      <c r="B19" s="125" t="s">
        <v>22</v>
      </c>
      <c r="C19" s="126"/>
      <c r="D19" s="127"/>
      <c r="E19" s="15" t="s">
        <v>43</v>
      </c>
      <c r="F19" s="16">
        <v>1000</v>
      </c>
      <c r="G19" s="14" t="s">
        <v>44</v>
      </c>
      <c r="H19" s="16">
        <v>2000</v>
      </c>
      <c r="I19" s="14" t="s">
        <v>89</v>
      </c>
      <c r="J19" s="150"/>
      <c r="K19" s="165"/>
    </row>
    <row r="20" spans="2:11">
      <c r="B20" s="105" t="s">
        <v>11</v>
      </c>
      <c r="C20" s="106"/>
      <c r="D20" s="107"/>
      <c r="E20" s="75" t="s">
        <v>59</v>
      </c>
      <c r="F20" s="116"/>
      <c r="G20" s="118" t="s">
        <v>91</v>
      </c>
      <c r="H20" s="118"/>
      <c r="I20" s="118"/>
      <c r="J20" s="118"/>
      <c r="K20" s="119"/>
    </row>
    <row r="21" spans="2:11">
      <c r="B21" s="105"/>
      <c r="C21" s="106"/>
      <c r="D21" s="107"/>
      <c r="E21" s="60"/>
      <c r="F21" s="117"/>
      <c r="G21" s="17" t="s">
        <v>47</v>
      </c>
      <c r="H21" s="117" t="s">
        <v>45</v>
      </c>
      <c r="I21" s="117"/>
      <c r="J21" s="117" t="s">
        <v>46</v>
      </c>
      <c r="K21" s="120"/>
    </row>
    <row r="22" spans="2:11">
      <c r="B22" s="105"/>
      <c r="C22" s="106"/>
      <c r="D22" s="107"/>
      <c r="E22" s="149" t="s">
        <v>60</v>
      </c>
      <c r="F22" s="160"/>
      <c r="G22" s="10"/>
      <c r="H22" s="160"/>
      <c r="I22" s="160"/>
      <c r="J22" s="160"/>
      <c r="K22" s="161"/>
    </row>
    <row r="23" spans="2:11">
      <c r="B23" s="105"/>
      <c r="C23" s="106"/>
      <c r="D23" s="107"/>
      <c r="E23" s="149" t="s">
        <v>61</v>
      </c>
      <c r="F23" s="160"/>
      <c r="G23" s="10"/>
      <c r="H23" s="160"/>
      <c r="I23" s="160"/>
      <c r="J23" s="160"/>
      <c r="K23" s="161"/>
    </row>
    <row r="24" spans="2:11">
      <c r="B24" s="105"/>
      <c r="C24" s="106"/>
      <c r="D24" s="107"/>
      <c r="E24" s="149" t="s">
        <v>62</v>
      </c>
      <c r="F24" s="160"/>
      <c r="G24" s="10"/>
      <c r="H24" s="160"/>
      <c r="I24" s="160"/>
      <c r="J24" s="160"/>
      <c r="K24" s="161"/>
    </row>
    <row r="25" spans="2:11">
      <c r="B25" s="105"/>
      <c r="C25" s="106"/>
      <c r="D25" s="107"/>
      <c r="E25" s="149" t="s">
        <v>63</v>
      </c>
      <c r="F25" s="160"/>
      <c r="G25" s="10"/>
      <c r="H25" s="160"/>
      <c r="I25" s="160"/>
      <c r="J25" s="160"/>
      <c r="K25" s="161"/>
    </row>
    <row r="26" spans="2:11">
      <c r="B26" s="105"/>
      <c r="C26" s="106"/>
      <c r="D26" s="107"/>
      <c r="E26" s="149" t="s">
        <v>64</v>
      </c>
      <c r="F26" s="160"/>
      <c r="G26" s="10"/>
      <c r="H26" s="160"/>
      <c r="I26" s="160"/>
      <c r="J26" s="160"/>
      <c r="K26" s="161"/>
    </row>
    <row r="27" spans="2:11">
      <c r="B27" s="105"/>
      <c r="C27" s="106"/>
      <c r="D27" s="107"/>
      <c r="E27" s="149" t="s">
        <v>65</v>
      </c>
      <c r="F27" s="160"/>
      <c r="G27" s="10"/>
      <c r="H27" s="160"/>
      <c r="I27" s="160"/>
      <c r="J27" s="160"/>
      <c r="K27" s="161"/>
    </row>
    <row r="28" spans="2:11">
      <c r="B28" s="105"/>
      <c r="C28" s="106"/>
      <c r="D28" s="107"/>
      <c r="E28" s="149" t="s">
        <v>66</v>
      </c>
      <c r="F28" s="160"/>
      <c r="G28" s="10"/>
      <c r="H28" s="160"/>
      <c r="I28" s="160"/>
      <c r="J28" s="160"/>
      <c r="K28" s="161"/>
    </row>
    <row r="29" spans="2:11">
      <c r="B29" s="105"/>
      <c r="C29" s="106"/>
      <c r="D29" s="107"/>
      <c r="E29" s="149" t="s">
        <v>122</v>
      </c>
      <c r="F29" s="160"/>
      <c r="G29" s="10"/>
      <c r="H29" s="160"/>
      <c r="I29" s="160"/>
      <c r="J29" s="160"/>
      <c r="K29" s="161"/>
    </row>
    <row r="30" spans="2:11" ht="28" thickBot="1">
      <c r="B30" s="63"/>
      <c r="C30" s="108"/>
      <c r="D30" s="109"/>
      <c r="E30" s="151" t="s">
        <v>123</v>
      </c>
      <c r="F30" s="158"/>
      <c r="G30" s="18"/>
      <c r="H30" s="158"/>
      <c r="I30" s="158"/>
      <c r="J30" s="158"/>
      <c r="K30" s="159"/>
    </row>
    <row r="31" spans="2:11">
      <c r="B31" s="102" t="s">
        <v>92</v>
      </c>
      <c r="C31" s="103"/>
      <c r="D31" s="104"/>
      <c r="E31" s="87" t="s">
        <v>48</v>
      </c>
      <c r="F31" s="85"/>
      <c r="G31" s="7"/>
      <c r="H31" s="102" t="s">
        <v>93</v>
      </c>
      <c r="I31" s="73"/>
      <c r="J31" s="2" t="s">
        <v>94</v>
      </c>
      <c r="K31" s="8"/>
    </row>
    <row r="32" spans="2:11">
      <c r="B32" s="105"/>
      <c r="C32" s="106"/>
      <c r="D32" s="107"/>
      <c r="E32" s="59" t="s">
        <v>49</v>
      </c>
      <c r="F32" s="60"/>
      <c r="G32" s="10"/>
      <c r="H32" s="105"/>
      <c r="I32" s="110"/>
      <c r="J32" s="5" t="s">
        <v>95</v>
      </c>
      <c r="K32" s="11"/>
    </row>
    <row r="33" spans="2:11">
      <c r="B33" s="105"/>
      <c r="C33" s="106"/>
      <c r="D33" s="107"/>
      <c r="E33" s="59" t="s">
        <v>54</v>
      </c>
      <c r="F33" s="60"/>
      <c r="G33" s="10"/>
      <c r="H33" s="105"/>
      <c r="I33" s="110"/>
      <c r="J33" s="5" t="s">
        <v>118</v>
      </c>
      <c r="K33" s="11"/>
    </row>
    <row r="34" spans="2:11">
      <c r="B34" s="105"/>
      <c r="C34" s="106"/>
      <c r="D34" s="107"/>
      <c r="E34" s="59" t="s">
        <v>50</v>
      </c>
      <c r="F34" s="60"/>
      <c r="G34" s="10"/>
      <c r="H34" s="105"/>
      <c r="I34" s="110"/>
      <c r="J34" s="5" t="s">
        <v>20</v>
      </c>
      <c r="K34" s="11"/>
    </row>
    <row r="35" spans="2:11">
      <c r="B35" s="105"/>
      <c r="C35" s="106"/>
      <c r="D35" s="107"/>
      <c r="E35" s="59" t="s">
        <v>51</v>
      </c>
      <c r="F35" s="60"/>
      <c r="G35" s="10"/>
      <c r="H35" s="105"/>
      <c r="I35" s="110"/>
      <c r="J35" s="5"/>
      <c r="K35" s="11"/>
    </row>
    <row r="36" spans="2:11">
      <c r="B36" s="105"/>
      <c r="C36" s="106"/>
      <c r="D36" s="107"/>
      <c r="E36" s="59" t="s">
        <v>52</v>
      </c>
      <c r="F36" s="60"/>
      <c r="G36" s="10"/>
      <c r="H36" s="105"/>
      <c r="I36" s="110"/>
      <c r="J36" s="5"/>
      <c r="K36" s="11"/>
    </row>
    <row r="37" spans="2:11" ht="28" thickBot="1">
      <c r="B37" s="63"/>
      <c r="C37" s="108"/>
      <c r="D37" s="109"/>
      <c r="E37" s="68" t="s">
        <v>53</v>
      </c>
      <c r="F37" s="69"/>
      <c r="G37" s="18"/>
      <c r="H37" s="63"/>
      <c r="I37" s="64"/>
      <c r="J37" s="14"/>
      <c r="K37" s="19"/>
    </row>
    <row r="38" spans="2:11">
      <c r="B38" s="82" t="s">
        <v>120</v>
      </c>
      <c r="C38" s="83"/>
      <c r="D38" s="83"/>
      <c r="E38" s="83"/>
      <c r="F38" s="83"/>
      <c r="G38" s="83"/>
      <c r="H38" s="83"/>
      <c r="I38" s="83"/>
      <c r="J38" s="83"/>
      <c r="K38" s="115"/>
    </row>
    <row r="39" spans="2:11">
      <c r="B39" s="91" t="s">
        <v>0</v>
      </c>
      <c r="C39" s="93" t="s">
        <v>96</v>
      </c>
      <c r="D39" s="59"/>
      <c r="E39" s="60"/>
      <c r="F39" s="94" t="s">
        <v>3</v>
      </c>
      <c r="G39" s="62"/>
      <c r="H39" s="96" t="s">
        <v>4</v>
      </c>
      <c r="I39" s="96" t="s">
        <v>12</v>
      </c>
      <c r="J39" s="154" t="s">
        <v>90</v>
      </c>
      <c r="K39" s="156" t="s">
        <v>80</v>
      </c>
    </row>
    <row r="40" spans="2:11" ht="29" thickBot="1">
      <c r="B40" s="92"/>
      <c r="C40" s="14" t="s">
        <v>1</v>
      </c>
      <c r="D40" s="14" t="s">
        <v>2</v>
      </c>
      <c r="E40" s="20" t="s">
        <v>97</v>
      </c>
      <c r="F40" s="95"/>
      <c r="G40" s="64"/>
      <c r="H40" s="97"/>
      <c r="I40" s="97"/>
      <c r="J40" s="155"/>
      <c r="K40" s="157"/>
    </row>
    <row r="41" spans="2:11">
      <c r="B41" s="21">
        <v>1</v>
      </c>
      <c r="C41" s="22">
        <v>0.41666666666666669</v>
      </c>
      <c r="D41" s="22">
        <v>0.4513888888888889</v>
      </c>
      <c r="E41" s="23">
        <f t="shared" ref="E41:E45" si="0">D41-C41</f>
        <v>3.472222222222221E-2</v>
      </c>
      <c r="F41" s="152" t="s">
        <v>23</v>
      </c>
      <c r="G41" s="153"/>
      <c r="H41" s="24" t="s">
        <v>25</v>
      </c>
      <c r="I41" s="24" t="s">
        <v>31</v>
      </c>
      <c r="J41" s="24" t="s">
        <v>74</v>
      </c>
      <c r="K41" s="25" t="s">
        <v>14</v>
      </c>
    </row>
    <row r="42" spans="2:11">
      <c r="B42" s="4">
        <v>2</v>
      </c>
      <c r="C42" s="26">
        <v>0.45833333333333331</v>
      </c>
      <c r="D42" s="26">
        <v>0.46527777777777779</v>
      </c>
      <c r="E42" s="27">
        <f t="shared" si="0"/>
        <v>6.9444444444444753E-3</v>
      </c>
      <c r="F42" s="148" t="s">
        <v>37</v>
      </c>
      <c r="G42" s="149"/>
      <c r="H42" s="10" t="s">
        <v>26</v>
      </c>
      <c r="I42" s="10" t="s">
        <v>32</v>
      </c>
      <c r="J42" s="10" t="s">
        <v>74</v>
      </c>
      <c r="K42" s="11" t="s">
        <v>15</v>
      </c>
    </row>
    <row r="43" spans="2:11">
      <c r="B43" s="4">
        <v>3</v>
      </c>
      <c r="C43" s="26">
        <v>0.5625</v>
      </c>
      <c r="D43" s="26">
        <v>0.60416666666666663</v>
      </c>
      <c r="E43" s="27">
        <f t="shared" si="0"/>
        <v>4.166666666666663E-2</v>
      </c>
      <c r="F43" s="148" t="s">
        <v>38</v>
      </c>
      <c r="G43" s="149"/>
      <c r="H43" s="10" t="s">
        <v>27</v>
      </c>
      <c r="I43" s="10" t="s">
        <v>33</v>
      </c>
      <c r="J43" s="10" t="s">
        <v>74</v>
      </c>
      <c r="K43" s="11" t="s">
        <v>16</v>
      </c>
    </row>
    <row r="44" spans="2:11">
      <c r="B44" s="4">
        <v>4</v>
      </c>
      <c r="C44" s="26">
        <v>0.60416666666666663</v>
      </c>
      <c r="D44" s="26">
        <v>0.64583333333333337</v>
      </c>
      <c r="E44" s="27">
        <f t="shared" si="0"/>
        <v>4.1666666666666741E-2</v>
      </c>
      <c r="F44" s="148" t="s">
        <v>39</v>
      </c>
      <c r="G44" s="149"/>
      <c r="H44" s="10" t="s">
        <v>28</v>
      </c>
      <c r="I44" s="10" t="s">
        <v>34</v>
      </c>
      <c r="J44" s="10" t="s">
        <v>74</v>
      </c>
      <c r="K44" s="11" t="s">
        <v>17</v>
      </c>
    </row>
    <row r="45" spans="2:11">
      <c r="B45" s="4">
        <v>5</v>
      </c>
      <c r="C45" s="26">
        <v>0.65277777777777779</v>
      </c>
      <c r="D45" s="26">
        <v>0.69444444444444442</v>
      </c>
      <c r="E45" s="27">
        <f t="shared" si="0"/>
        <v>4.166666666666663E-2</v>
      </c>
      <c r="F45" s="148" t="s">
        <v>40</v>
      </c>
      <c r="G45" s="149"/>
      <c r="H45" s="10" t="s">
        <v>29</v>
      </c>
      <c r="I45" s="10" t="s">
        <v>35</v>
      </c>
      <c r="J45" s="10" t="s">
        <v>74</v>
      </c>
      <c r="K45" s="11" t="s">
        <v>18</v>
      </c>
    </row>
    <row r="46" spans="2:11">
      <c r="B46" s="4">
        <v>6</v>
      </c>
      <c r="C46" s="26">
        <v>0.69444444444444442</v>
      </c>
      <c r="D46" s="26">
        <v>0.73611111111111116</v>
      </c>
      <c r="E46" s="27">
        <f>D46-C46</f>
        <v>4.1666666666666741E-2</v>
      </c>
      <c r="F46" s="148" t="s">
        <v>41</v>
      </c>
      <c r="G46" s="149"/>
      <c r="H46" s="10" t="s">
        <v>30</v>
      </c>
      <c r="I46" s="10" t="s">
        <v>36</v>
      </c>
      <c r="J46" s="10" t="s">
        <v>74</v>
      </c>
      <c r="K46" s="11" t="s">
        <v>19</v>
      </c>
    </row>
    <row r="47" spans="2:11">
      <c r="B47" s="4">
        <v>7</v>
      </c>
      <c r="C47" s="26"/>
      <c r="D47" s="26"/>
      <c r="E47" s="27">
        <f t="shared" ref="E47:E55" si="1">D47-C47</f>
        <v>0</v>
      </c>
      <c r="F47" s="148"/>
      <c r="G47" s="149"/>
      <c r="H47" s="10"/>
      <c r="I47" s="10"/>
      <c r="J47" s="10"/>
      <c r="K47" s="11"/>
    </row>
    <row r="48" spans="2:11">
      <c r="B48" s="4">
        <v>8</v>
      </c>
      <c r="C48" s="26"/>
      <c r="D48" s="26"/>
      <c r="E48" s="27">
        <f t="shared" si="1"/>
        <v>0</v>
      </c>
      <c r="F48" s="148"/>
      <c r="G48" s="149"/>
      <c r="H48" s="10"/>
      <c r="I48" s="10"/>
      <c r="J48" s="10"/>
      <c r="K48" s="11"/>
    </row>
    <row r="49" spans="2:15">
      <c r="B49" s="4">
        <v>9</v>
      </c>
      <c r="C49" s="26"/>
      <c r="D49" s="26"/>
      <c r="E49" s="27">
        <f t="shared" si="1"/>
        <v>0</v>
      </c>
      <c r="F49" s="28"/>
      <c r="G49" s="9"/>
      <c r="H49" s="10"/>
      <c r="I49" s="10"/>
      <c r="J49" s="10"/>
      <c r="K49" s="11"/>
    </row>
    <row r="50" spans="2:15">
      <c r="B50" s="4">
        <v>10</v>
      </c>
      <c r="C50" s="26"/>
      <c r="D50" s="26"/>
      <c r="E50" s="27">
        <f t="shared" si="1"/>
        <v>0</v>
      </c>
      <c r="F50" s="28"/>
      <c r="G50" s="9"/>
      <c r="H50" s="10"/>
      <c r="I50" s="10"/>
      <c r="J50" s="10"/>
      <c r="K50" s="11"/>
    </row>
    <row r="51" spans="2:15">
      <c r="B51" s="4">
        <v>11</v>
      </c>
      <c r="C51" s="26"/>
      <c r="D51" s="26"/>
      <c r="E51" s="27">
        <f t="shared" si="1"/>
        <v>0</v>
      </c>
      <c r="F51" s="28"/>
      <c r="G51" s="9"/>
      <c r="H51" s="10"/>
      <c r="I51" s="10"/>
      <c r="J51" s="10"/>
      <c r="K51" s="11"/>
    </row>
    <row r="52" spans="2:15">
      <c r="B52" s="4">
        <v>12</v>
      </c>
      <c r="C52" s="26"/>
      <c r="D52" s="26"/>
      <c r="E52" s="27">
        <f t="shared" si="1"/>
        <v>0</v>
      </c>
      <c r="F52" s="28"/>
      <c r="G52" s="9"/>
      <c r="H52" s="10"/>
      <c r="I52" s="10"/>
      <c r="J52" s="10"/>
      <c r="K52" s="11"/>
    </row>
    <row r="53" spans="2:15">
      <c r="B53" s="4">
        <v>13</v>
      </c>
      <c r="C53" s="26"/>
      <c r="D53" s="26"/>
      <c r="E53" s="27">
        <f t="shared" si="1"/>
        <v>0</v>
      </c>
      <c r="F53" s="28"/>
      <c r="G53" s="9"/>
      <c r="H53" s="10"/>
      <c r="I53" s="10"/>
      <c r="J53" s="10"/>
      <c r="K53" s="11"/>
    </row>
    <row r="54" spans="2:15">
      <c r="B54" s="4">
        <v>14</v>
      </c>
      <c r="C54" s="26"/>
      <c r="D54" s="26"/>
      <c r="E54" s="27">
        <f t="shared" si="1"/>
        <v>0</v>
      </c>
      <c r="F54" s="28"/>
      <c r="G54" s="9"/>
      <c r="H54" s="10"/>
      <c r="I54" s="10"/>
      <c r="J54" s="10"/>
      <c r="K54" s="11"/>
    </row>
    <row r="55" spans="2:15" ht="28" thickBot="1">
      <c r="B55" s="13">
        <v>15</v>
      </c>
      <c r="C55" s="29"/>
      <c r="D55" s="29"/>
      <c r="E55" s="30">
        <f t="shared" si="1"/>
        <v>0</v>
      </c>
      <c r="F55" s="150"/>
      <c r="G55" s="151"/>
      <c r="H55" s="18"/>
      <c r="I55" s="18"/>
      <c r="J55" s="18"/>
      <c r="K55" s="19"/>
    </row>
    <row r="56" spans="2:15" ht="28" thickBot="1">
      <c r="M56" s="56" t="s">
        <v>119</v>
      </c>
      <c r="N56" s="56"/>
      <c r="O56" s="56"/>
    </row>
    <row r="57" spans="2:15">
      <c r="B57" s="82" t="s">
        <v>98</v>
      </c>
      <c r="C57" s="83"/>
      <c r="D57" s="83"/>
      <c r="E57" s="84" t="s">
        <v>108</v>
      </c>
      <c r="F57" s="85"/>
      <c r="G57" s="3" t="s">
        <v>121</v>
      </c>
      <c r="H57" s="31"/>
      <c r="I57" s="86" t="s">
        <v>107</v>
      </c>
      <c r="J57" s="87"/>
      <c r="K57" s="88"/>
      <c r="M57" s="56" t="s">
        <v>13</v>
      </c>
      <c r="N57" s="56" t="s">
        <v>72</v>
      </c>
      <c r="O57" s="56"/>
    </row>
    <row r="58" spans="2:15">
      <c r="B58" s="58" t="s">
        <v>14</v>
      </c>
      <c r="C58" s="59"/>
      <c r="D58" s="60"/>
      <c r="E58" s="70" t="s">
        <v>112</v>
      </c>
      <c r="F58" s="71"/>
      <c r="G58" s="32">
        <f>SUMIF($K$41:$K$55,B58,$E$41:$E$55)*24</f>
        <v>0.83333333333333304</v>
      </c>
      <c r="H58" s="31"/>
      <c r="I58" s="4" t="s">
        <v>104</v>
      </c>
      <c r="J58" s="5" t="s">
        <v>105</v>
      </c>
      <c r="K58" s="6" t="s">
        <v>106</v>
      </c>
      <c r="M58" s="56"/>
      <c r="N58" s="56"/>
      <c r="O58" s="56"/>
    </row>
    <row r="59" spans="2:15">
      <c r="B59" s="58" t="s">
        <v>15</v>
      </c>
      <c r="C59" s="59"/>
      <c r="D59" s="60"/>
      <c r="E59" s="70" t="s">
        <v>113</v>
      </c>
      <c r="F59" s="71"/>
      <c r="G59" s="32">
        <f>SUMIF($K$41:$K$55,B59,$E$41:$E$55)*24</f>
        <v>0.16666666666666741</v>
      </c>
      <c r="H59" s="31"/>
      <c r="I59" s="33">
        <v>1</v>
      </c>
      <c r="J59" s="34">
        <v>2</v>
      </c>
      <c r="K59" s="35">
        <v>0.2</v>
      </c>
      <c r="M59" s="56" t="s">
        <v>74</v>
      </c>
      <c r="N59" s="56" t="s">
        <v>14</v>
      </c>
      <c r="O59" s="56"/>
    </row>
    <row r="60" spans="2:15">
      <c r="B60" s="58" t="s">
        <v>16</v>
      </c>
      <c r="C60" s="59"/>
      <c r="D60" s="60"/>
      <c r="E60" s="70" t="s">
        <v>114</v>
      </c>
      <c r="F60" s="71"/>
      <c r="G60" s="32">
        <f t="shared" ref="G60:G66" si="2">SUMIF($K$41:$K$55,B60,$E$41:$E$55)*24</f>
        <v>0.99999999999999911</v>
      </c>
      <c r="H60" s="31"/>
      <c r="I60" s="33">
        <v>2</v>
      </c>
      <c r="J60" s="34">
        <v>4</v>
      </c>
      <c r="K60" s="35">
        <v>0.3</v>
      </c>
      <c r="M60" s="56" t="s">
        <v>75</v>
      </c>
      <c r="N60" s="56" t="s">
        <v>15</v>
      </c>
      <c r="O60" s="56"/>
    </row>
    <row r="61" spans="2:15">
      <c r="B61" s="58" t="s">
        <v>17</v>
      </c>
      <c r="C61" s="59"/>
      <c r="D61" s="60"/>
      <c r="E61" s="70" t="s">
        <v>115</v>
      </c>
      <c r="F61" s="71"/>
      <c r="G61" s="32">
        <f t="shared" si="2"/>
        <v>1.0000000000000018</v>
      </c>
      <c r="H61" s="31"/>
      <c r="I61" s="33">
        <v>4</v>
      </c>
      <c r="J61" s="34">
        <v>5</v>
      </c>
      <c r="K61" s="35">
        <v>0.4</v>
      </c>
      <c r="M61" s="56" t="s">
        <v>76</v>
      </c>
      <c r="N61" s="56" t="s">
        <v>16</v>
      </c>
      <c r="O61" s="56"/>
    </row>
    <row r="62" spans="2:15">
      <c r="B62" s="58" t="s">
        <v>18</v>
      </c>
      <c r="C62" s="59"/>
      <c r="D62" s="60"/>
      <c r="E62" s="70" t="s">
        <v>127</v>
      </c>
      <c r="F62" s="71"/>
      <c r="G62" s="32">
        <f t="shared" si="2"/>
        <v>0.99999999999999911</v>
      </c>
      <c r="H62" s="31"/>
      <c r="I62" s="33">
        <v>5</v>
      </c>
      <c r="J62" s="34">
        <v>6</v>
      </c>
      <c r="K62" s="35">
        <v>0.5</v>
      </c>
      <c r="M62" s="56" t="s">
        <v>77</v>
      </c>
      <c r="N62" s="56" t="s">
        <v>17</v>
      </c>
      <c r="O62" s="56"/>
    </row>
    <row r="63" spans="2:15" ht="28" thickBot="1">
      <c r="B63" s="58" t="s">
        <v>128</v>
      </c>
      <c r="C63" s="59"/>
      <c r="D63" s="60"/>
      <c r="E63" s="70" t="s">
        <v>111</v>
      </c>
      <c r="F63" s="71"/>
      <c r="G63" s="32">
        <f t="shared" si="2"/>
        <v>0</v>
      </c>
      <c r="H63" s="31"/>
      <c r="I63" s="36">
        <v>6</v>
      </c>
      <c r="J63" s="37"/>
      <c r="K63" s="38">
        <v>1</v>
      </c>
      <c r="M63" s="56" t="s">
        <v>78</v>
      </c>
      <c r="N63" s="56" t="s">
        <v>18</v>
      </c>
      <c r="O63" s="56"/>
    </row>
    <row r="64" spans="2:15" ht="28" thickBot="1">
      <c r="B64" s="58" t="s">
        <v>101</v>
      </c>
      <c r="C64" s="59"/>
      <c r="D64" s="60"/>
      <c r="E64" s="70" t="s">
        <v>110</v>
      </c>
      <c r="F64" s="71"/>
      <c r="G64" s="32">
        <f t="shared" si="2"/>
        <v>0</v>
      </c>
      <c r="H64" s="31"/>
      <c r="I64" s="31"/>
      <c r="J64" s="31"/>
      <c r="K64" s="31"/>
      <c r="M64" s="56" t="s">
        <v>79</v>
      </c>
      <c r="N64" s="56" t="s">
        <v>128</v>
      </c>
      <c r="O64" s="56"/>
    </row>
    <row r="65" spans="2:15">
      <c r="B65" s="58" t="s">
        <v>100</v>
      </c>
      <c r="C65" s="59"/>
      <c r="D65" s="60"/>
      <c r="E65" s="70" t="s">
        <v>109</v>
      </c>
      <c r="F65" s="71"/>
      <c r="G65" s="32">
        <f t="shared" si="2"/>
        <v>0</v>
      </c>
      <c r="H65" s="31"/>
      <c r="I65" s="72" t="s">
        <v>117</v>
      </c>
      <c r="J65" s="73"/>
      <c r="K65" s="76">
        <f>_xlfn.IFS(G68&lt;I59,0,AND(I59&lt;=G68,G68&lt;J59),K59,AND(I60&lt;=G68,G68&lt;J60),K60,AND(I61&lt;=G68,G68&lt;J61),K61,AND(I62&lt;=G68,G68&lt;J62),K62,I63&lt;=G68,K63)</f>
        <v>0.4</v>
      </c>
      <c r="M65" s="56"/>
      <c r="N65" s="56" t="s">
        <v>99</v>
      </c>
      <c r="O65" s="56"/>
    </row>
    <row r="66" spans="2:15" ht="20" customHeight="1">
      <c r="B66" s="58" t="s">
        <v>20</v>
      </c>
      <c r="C66" s="59"/>
      <c r="D66" s="60"/>
      <c r="E66" s="70" t="s">
        <v>126</v>
      </c>
      <c r="F66" s="71"/>
      <c r="G66" s="32">
        <f t="shared" si="2"/>
        <v>0</v>
      </c>
      <c r="H66" s="31"/>
      <c r="I66" s="74"/>
      <c r="J66" s="75"/>
      <c r="K66" s="77"/>
      <c r="M66" s="56"/>
      <c r="N66" s="56" t="s">
        <v>100</v>
      </c>
      <c r="O66" s="56"/>
    </row>
    <row r="67" spans="2:15" ht="20" customHeight="1">
      <c r="B67" s="58" t="s">
        <v>102</v>
      </c>
      <c r="C67" s="59"/>
      <c r="D67" s="59"/>
      <c r="E67" s="59"/>
      <c r="F67" s="60"/>
      <c r="G67" s="39">
        <f>SUM(G58:G66)</f>
        <v>4</v>
      </c>
      <c r="H67" s="31"/>
      <c r="I67" s="61" t="s">
        <v>116</v>
      </c>
      <c r="J67" s="62"/>
      <c r="K67" s="146"/>
      <c r="M67" s="56"/>
      <c r="N67" s="56" t="s">
        <v>20</v>
      </c>
      <c r="O67" s="56"/>
    </row>
    <row r="68" spans="2:15" ht="20" customHeight="1" thickBot="1">
      <c r="B68" s="67" t="s">
        <v>103</v>
      </c>
      <c r="C68" s="68"/>
      <c r="D68" s="68"/>
      <c r="E68" s="68"/>
      <c r="F68" s="69"/>
      <c r="G68" s="40">
        <f>SUM(G58:G64)</f>
        <v>4</v>
      </c>
      <c r="H68" s="31"/>
      <c r="I68" s="63"/>
      <c r="J68" s="64"/>
      <c r="K68" s="147"/>
      <c r="M68" s="56"/>
      <c r="N68" s="56"/>
      <c r="O68" s="56"/>
    </row>
    <row r="69" spans="2:15">
      <c r="M69" s="56"/>
      <c r="N69" s="56"/>
      <c r="O69" s="56"/>
    </row>
    <row r="70" spans="2:15">
      <c r="M70" s="56"/>
      <c r="N70" s="56"/>
      <c r="O70" s="56"/>
    </row>
    <row r="71" spans="2:15">
      <c r="M71" s="56"/>
      <c r="N71" s="56"/>
      <c r="O71" s="56"/>
    </row>
    <row r="72" spans="2:15">
      <c r="M72" s="56"/>
      <c r="N72" s="56"/>
      <c r="O72" s="56"/>
    </row>
    <row r="73" spans="2:15">
      <c r="M73" s="56"/>
      <c r="N73" s="56"/>
      <c r="O73" s="56"/>
    </row>
    <row r="74" spans="2:15">
      <c r="M74" s="56"/>
      <c r="N74" s="56"/>
      <c r="O74" s="56"/>
    </row>
  </sheetData>
  <sheetProtection algorithmName="SHA-512" hashValue="3Yu+ysCSiPwELEcH6QE/lGfy+zp1XijYe5rRlicoe4fkZINJLOkpIeQhPHYo5yn9TXFFqalBMoRaKZAfQNfCPA==" saltValue="90JgCJgcxIpK8XVCOmfRsA==" spinCount="100000" sheet="1" objects="1" scenarios="1"/>
  <mergeCells count="120">
    <mergeCell ref="B2:K2"/>
    <mergeCell ref="H3:K3"/>
    <mergeCell ref="B5:D5"/>
    <mergeCell ref="E5:K5"/>
    <mergeCell ref="B6:B9"/>
    <mergeCell ref="C6:D6"/>
    <mergeCell ref="E6:K6"/>
    <mergeCell ref="C7:D7"/>
    <mergeCell ref="E7:K7"/>
    <mergeCell ref="C8:D8"/>
    <mergeCell ref="B12:D12"/>
    <mergeCell ref="E12:K12"/>
    <mergeCell ref="B13:D13"/>
    <mergeCell ref="E13:K13"/>
    <mergeCell ref="B14:D14"/>
    <mergeCell ref="E14:K14"/>
    <mergeCell ref="E8:K8"/>
    <mergeCell ref="C9:D9"/>
    <mergeCell ref="E9:K9"/>
    <mergeCell ref="B10:D10"/>
    <mergeCell ref="E10:K10"/>
    <mergeCell ref="B11:D11"/>
    <mergeCell ref="E11:K11"/>
    <mergeCell ref="B17:D17"/>
    <mergeCell ref="E17:K17"/>
    <mergeCell ref="B18:D18"/>
    <mergeCell ref="E18:K18"/>
    <mergeCell ref="B19:D19"/>
    <mergeCell ref="J19:K19"/>
    <mergeCell ref="B15:D15"/>
    <mergeCell ref="E15:K15"/>
    <mergeCell ref="B16:D16"/>
    <mergeCell ref="E16:F16"/>
    <mergeCell ref="H16:I16"/>
    <mergeCell ref="J16:K16"/>
    <mergeCell ref="J23:K23"/>
    <mergeCell ref="E24:F24"/>
    <mergeCell ref="H24:I24"/>
    <mergeCell ref="J24:K24"/>
    <mergeCell ref="E25:F25"/>
    <mergeCell ref="H25:I25"/>
    <mergeCell ref="J25:K25"/>
    <mergeCell ref="B20:D30"/>
    <mergeCell ref="E20:F21"/>
    <mergeCell ref="G20:K20"/>
    <mergeCell ref="H21:I21"/>
    <mergeCell ref="J21:K21"/>
    <mergeCell ref="E22:F22"/>
    <mergeCell ref="H22:I22"/>
    <mergeCell ref="J22:K22"/>
    <mergeCell ref="E23:F23"/>
    <mergeCell ref="H23:I23"/>
    <mergeCell ref="E29:F29"/>
    <mergeCell ref="H29:I29"/>
    <mergeCell ref="J29:K29"/>
    <mergeCell ref="E28:F28"/>
    <mergeCell ref="H28:I28"/>
    <mergeCell ref="J28:K28"/>
    <mergeCell ref="E30:F30"/>
    <mergeCell ref="H30:I30"/>
    <mergeCell ref="J30:K30"/>
    <mergeCell ref="E26:F26"/>
    <mergeCell ref="H26:I26"/>
    <mergeCell ref="J26:K26"/>
    <mergeCell ref="E27:F27"/>
    <mergeCell ref="H27:I27"/>
    <mergeCell ref="J27:K27"/>
    <mergeCell ref="B38:K38"/>
    <mergeCell ref="B39:B40"/>
    <mergeCell ref="C39:E39"/>
    <mergeCell ref="F39:G40"/>
    <mergeCell ref="H39:H40"/>
    <mergeCell ref="I39:I40"/>
    <mergeCell ref="J39:J40"/>
    <mergeCell ref="K39:K40"/>
    <mergeCell ref="B31:D37"/>
    <mergeCell ref="E31:F31"/>
    <mergeCell ref="H31:I37"/>
    <mergeCell ref="E32:F32"/>
    <mergeCell ref="E33:F33"/>
    <mergeCell ref="E34:F34"/>
    <mergeCell ref="E35:F35"/>
    <mergeCell ref="E36:F36"/>
    <mergeCell ref="E37:F37"/>
    <mergeCell ref="F47:G47"/>
    <mergeCell ref="F48:G48"/>
    <mergeCell ref="F55:G55"/>
    <mergeCell ref="B57:D57"/>
    <mergeCell ref="E57:F57"/>
    <mergeCell ref="I57:K57"/>
    <mergeCell ref="F41:G41"/>
    <mergeCell ref="F42:G42"/>
    <mergeCell ref="F43:G43"/>
    <mergeCell ref="F44:G44"/>
    <mergeCell ref="F45:G45"/>
    <mergeCell ref="F46:G46"/>
    <mergeCell ref="B61:D61"/>
    <mergeCell ref="E61:F61"/>
    <mergeCell ref="B62:D62"/>
    <mergeCell ref="E62:F62"/>
    <mergeCell ref="B63:D63"/>
    <mergeCell ref="E63:F63"/>
    <mergeCell ref="B58:D58"/>
    <mergeCell ref="E58:F58"/>
    <mergeCell ref="B59:D59"/>
    <mergeCell ref="E59:F59"/>
    <mergeCell ref="B60:D60"/>
    <mergeCell ref="E60:F60"/>
    <mergeCell ref="B67:F67"/>
    <mergeCell ref="I67:J68"/>
    <mergeCell ref="K67:K68"/>
    <mergeCell ref="B68:F68"/>
    <mergeCell ref="B64:D64"/>
    <mergeCell ref="E64:F64"/>
    <mergeCell ref="B65:D65"/>
    <mergeCell ref="E65:F65"/>
    <mergeCell ref="I65:J66"/>
    <mergeCell ref="K65:K66"/>
    <mergeCell ref="B66:D66"/>
    <mergeCell ref="E66:F66"/>
  </mergeCells>
  <phoneticPr fontId="1"/>
  <dataValidations count="3">
    <dataValidation type="list" allowBlank="1" showInputMessage="1" showErrorMessage="1" sqref="K41:K55" xr:uid="{B051FE8A-53EE-4658-9702-0B806BB06544}">
      <formula1>$N$58:$N$67</formula1>
    </dataValidation>
    <dataValidation type="list" allowBlank="1" showInputMessage="1" showErrorMessage="1" sqref="J41:J55" xr:uid="{BA0AB365-4173-4793-A423-44157009F32A}">
      <formula1>$M$58:$M$64</formula1>
    </dataValidation>
    <dataValidation type="list" allowBlank="1" showInputMessage="1" showErrorMessage="1" sqref="K31:K37 G31:G37 G22:K30" xr:uid="{4FAD1B41-F082-4518-860B-2A512CAF266A}">
      <formula1>",〇,"</formula1>
    </dataValidation>
  </dataValidations>
  <printOptions horizontalCentered="1" verticalCentered="1"/>
  <pageMargins left="0.7" right="0.7" top="0.75" bottom="0.75" header="0.3" footer="0.3"/>
  <pageSetup paperSize="9" scale="4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424C-FDCD-C444-9D5C-BBB1D1B1086D}">
  <dimension ref="B2:G3"/>
  <sheetViews>
    <sheetView workbookViewId="0">
      <selection activeCell="C13" sqref="C13"/>
    </sheetView>
  </sheetViews>
  <sheetFormatPr baseColWidth="10" defaultRowHeight="20"/>
  <cols>
    <col min="2" max="2" width="25.140625" bestFit="1" customWidth="1"/>
    <col min="3" max="3" width="16.85546875" bestFit="1" customWidth="1"/>
    <col min="5" max="5" width="3.42578125" bestFit="1" customWidth="1"/>
  </cols>
  <sheetData>
    <row r="2" spans="2:7">
      <c r="B2" t="s">
        <v>131</v>
      </c>
      <c r="C2" t="s">
        <v>132</v>
      </c>
      <c r="D2" t="s">
        <v>133</v>
      </c>
      <c r="G2" t="s">
        <v>134</v>
      </c>
    </row>
    <row r="3" spans="2:7">
      <c r="B3">
        <f>申請シート!E12</f>
        <v>0</v>
      </c>
      <c r="C3">
        <f>申請シート!E10</f>
        <v>0</v>
      </c>
      <c r="D3" s="57">
        <f>申請シート!E16</f>
        <v>0</v>
      </c>
      <c r="E3" t="s">
        <v>71</v>
      </c>
      <c r="F3" s="57">
        <f>申請シート!H16</f>
        <v>0</v>
      </c>
      <c r="G3">
        <f>申請シート!K67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申請シート</vt:lpstr>
      <vt:lpstr>記載例</vt:lpstr>
      <vt:lpstr>事務局用</vt:lpstr>
      <vt:lpstr>記載例!Print_Area</vt:lpstr>
      <vt:lpstr>申請シート!Print_Area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NAOKI</dc:creator>
  <cp:lastModifiedBy>tohyama.naoki(遠山)</cp:lastModifiedBy>
  <dcterms:created xsi:type="dcterms:W3CDTF">2024-08-26T11:34:01Z</dcterms:created>
  <dcterms:modified xsi:type="dcterms:W3CDTF">2025-02-14T00:40:51Z</dcterms:modified>
</cp:coreProperties>
</file>